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7400" windowHeight="10035" firstSheet="4" activeTab="8"/>
  </bookViews>
  <sheets>
    <sheet name="1er. Trimestre" sheetId="2" r:id="rId1"/>
    <sheet name="2do. Trimestre" sheetId="3" r:id="rId2"/>
    <sheet name="3er. Trimestre" sheetId="4" r:id="rId3"/>
    <sheet name="4to. Trimestre" sheetId="5" r:id="rId4"/>
    <sheet name="5to. Trimestre" sheetId="6" r:id="rId5"/>
    <sheet name="6to. Trimestre" sheetId="7" r:id="rId6"/>
    <sheet name="7mo. Informe" sheetId="8" r:id="rId7"/>
    <sheet name="8VO. TRIMESTRE" sheetId="9" r:id="rId8"/>
    <sheet name="9VO. TRIMESTRE (2)" sheetId="10" r:id="rId9"/>
  </sheets>
  <definedNames>
    <definedName name="_xlnm.Print_Area" localSheetId="0">'1er. Trimestre'!$A$1:$N$27</definedName>
    <definedName name="_xlnm.Print_Area" localSheetId="1">'2do. Trimestre'!$A$1:$N$29</definedName>
    <definedName name="_xlnm.Print_Area" localSheetId="2">'3er. Trimestre'!$A$1:$N$31</definedName>
    <definedName name="_xlnm.Print_Area" localSheetId="3">'4to. Trimestre'!$A$1:$N$29</definedName>
    <definedName name="_xlnm.Print_Area" localSheetId="4">'5to. Trimestre'!$A$1:$N$32</definedName>
    <definedName name="_xlnm.Print_Area" localSheetId="5">'6to. Trimestre'!$A$1:$N$37</definedName>
    <definedName name="_xlnm.Print_Area" localSheetId="6">'7mo. Informe'!$A$1:$N$41</definedName>
  </definedNames>
  <calcPr calcId="145621"/>
</workbook>
</file>

<file path=xl/calcChain.xml><?xml version="1.0" encoding="utf-8"?>
<calcChain xmlns="http://schemas.openxmlformats.org/spreadsheetml/2006/main">
  <c r="G37" i="10" l="1"/>
  <c r="F37" i="10"/>
  <c r="H36" i="10"/>
  <c r="H37" i="10" s="1"/>
  <c r="H30" i="10"/>
  <c r="H28" i="10"/>
  <c r="H22" i="10"/>
  <c r="H34" i="10"/>
  <c r="H32" i="10"/>
  <c r="H26" i="10"/>
  <c r="H24" i="10"/>
  <c r="H34" i="9" l="1"/>
  <c r="H35" i="9"/>
  <c r="G35" i="9"/>
  <c r="F35" i="9"/>
  <c r="H32" i="9"/>
  <c r="H30" i="9"/>
  <c r="H28" i="9"/>
  <c r="H26" i="9"/>
  <c r="H24" i="9"/>
  <c r="H22" i="9"/>
  <c r="H30" i="8"/>
  <c r="G33" i="8"/>
  <c r="F33" i="8"/>
  <c r="H32" i="8"/>
  <c r="H33" i="8" s="1"/>
  <c r="H28" i="8"/>
  <c r="H26" i="8"/>
  <c r="H24" i="8"/>
  <c r="H22" i="8"/>
  <c r="H28" i="7" l="1"/>
  <c r="H26" i="7"/>
  <c r="H24" i="7"/>
  <c r="H22" i="7"/>
  <c r="H19" i="6"/>
  <c r="H23" i="6"/>
  <c r="H21" i="6"/>
  <c r="H21" i="5"/>
  <c r="H19" i="5"/>
  <c r="H22" i="4"/>
  <c r="H31" i="7" l="1"/>
  <c r="H30" i="7"/>
  <c r="H25" i="6"/>
  <c r="H23" i="5"/>
  <c r="H24" i="4"/>
  <c r="H22" i="3"/>
  <c r="G31" i="7" l="1"/>
  <c r="F31" i="7"/>
  <c r="G23" i="3" l="1"/>
  <c r="F23" i="3"/>
</calcChain>
</file>

<file path=xl/sharedStrings.xml><?xml version="1.0" encoding="utf-8"?>
<sst xmlns="http://schemas.openxmlformats.org/spreadsheetml/2006/main" count="498" uniqueCount="64">
  <si>
    <t xml:space="preserve"> COORDINACIÓN GENERAL DE EDUCACIÓN INTERCULTURAL Y BILINGÜE</t>
  </si>
  <si>
    <t>Dirección de Educación Media Superior y Superior</t>
  </si>
  <si>
    <t>Nombre del proyecto</t>
  </si>
  <si>
    <t>Monto asignado</t>
  </si>
  <si>
    <t>Aportación
Federal</t>
  </si>
  <si>
    <t>Aportación
Estatal</t>
  </si>
  <si>
    <t>Total</t>
  </si>
  <si>
    <t>Ejercicio del recurso asignado</t>
  </si>
  <si>
    <t>Monto 
ejercido</t>
  </si>
  <si>
    <t>Comprometido</t>
  </si>
  <si>
    <t>Por ejercer</t>
  </si>
  <si>
    <t>Segundo trimestre</t>
  </si>
  <si>
    <t>Tercer trimestre</t>
  </si>
  <si>
    <t>Totales</t>
  </si>
  <si>
    <t>Elaboró</t>
  </si>
  <si>
    <t>Fondo de Apoyo a la Infraestructura de las Universidades Interculturales 2011</t>
  </si>
  <si>
    <t>Universidad Intercultural de Chiapas</t>
  </si>
  <si>
    <t>Primer trimestre</t>
  </si>
  <si>
    <t>Número de comunidades 
indígenas beneficiadas
(Anotar por Localidad, Municipio y Estado)</t>
  </si>
  <si>
    <t>Avances técnicos
 (Anotar los avances técnicos físico y/o de equipamiento
e incluir %)</t>
  </si>
  <si>
    <t>Nivel de cumplimiento
de objetivos
(Anotar los objetivos cumplidos e incluir %)</t>
  </si>
  <si>
    <t xml:space="preserve">Metas e indicadores
alcanzados
(Anotar las metas y los indicadores alcanzados
e incluir %) </t>
  </si>
  <si>
    <t>Número de beneficiarios
(Anotar por programa académico, número de estudiantes, personal académico y pobladores de las comunidades
indígenas)</t>
  </si>
  <si>
    <t xml:space="preserve">
Mtro. Javier Álvarez Ramos
Rector de la Universidad Intercultural del Estado de México
Visto Bueno
</t>
  </si>
  <si>
    <t>Conclusión de la primera etapa de construcción de la Unidad Académica Yajalón y Oxchuc</t>
  </si>
  <si>
    <t>Fecha de radicación del recurso asignado a la Universidad: 22/Agosto/2011</t>
  </si>
  <si>
    <t>Claves presupuestarias: 11 511 2 0 03 00 005 U044 43807 2 1 y 11 511 2 0 03 00 005 U044 43807 3 1</t>
  </si>
  <si>
    <t xml:space="preserve">La Universidad Intercultural de Chiapas (UNICH) se compromete a presentar la documentación comprobatoria sobre el ejercicio del recurso asignado como lo establece la Cláusula Tercera, Inciso H) del Convenio celebrado entre la Secretaria de Educación, el Gobierno del Estado y la Universidad. </t>
  </si>
  <si>
    <t>Primer informe trimestral sobre el ejercicio de los recursos asignados y avances técnicos al 22 de noviembre de 2011</t>
  </si>
  <si>
    <t>Mtro. Javier Alvarez Ramos
Rector de la Universidad Intercultural de Chiapas
Vo. Bo.</t>
  </si>
  <si>
    <t>Ing. Rigoberto Ríos Jiménez
Coordinador de Planeación
Elaboró</t>
  </si>
  <si>
    <t>Ninguno (0%)</t>
  </si>
  <si>
    <t>Nombre
del proyecto</t>
  </si>
  <si>
    <t>Cuarto informe trimestral sobre el ejercicio de los recursos asignados y avances técnicos al 22 de agosto de 2012</t>
  </si>
  <si>
    <t>Cuarto trimestre</t>
  </si>
  <si>
    <t>Quinto trimestre</t>
  </si>
  <si>
    <t>Segundo informe trimestral sobre el ejercicio de los recursos asignados y avances técnicos al 22 de febrero de 2012</t>
  </si>
  <si>
    <t>Tercer informe trimestral sobre el ejercicio de los recursos asignados y avances técnicos al 22 de mayo de 2012</t>
  </si>
  <si>
    <t>Quinto informe trimestral sobre el ejercicio de los recursos asignados y avances técnicos al 22 de noviembre de 2012</t>
  </si>
  <si>
    <t>Sexto trimestre</t>
  </si>
  <si>
    <t>Sexto informe trimestral sobre el ejercicio de los recursos asignados y avances técnicos al 22 de febrero de 2013</t>
  </si>
  <si>
    <t>Equipamiento del Centro Universitario de Información y Documentación, Conclusión de la primera etapa de construcción de la Unidad Académica Yajalón y Oxchuc</t>
  </si>
  <si>
    <t>Equipamiento del Centro Universitario de Información y Documentación 0%, Construcción de la Unidad Académica Yajalón 85% y Construcción de la Unidad Académica Oxchuc 80%</t>
  </si>
  <si>
    <t>Equipamiento 0%, Construcción de espacios educativos en Yajalón 85% y Construcción de espacios educativos en Oxchuc 80%</t>
  </si>
  <si>
    <t>Equipamiento del Centro Universitario de Información y Documentación 0%, Construcción de la Unidad Académica Yajalón 95% y Construcción de la Unidad Académica Oxchuc 95%</t>
  </si>
  <si>
    <t>Equipamiento 0%, Construcción de espacios educativos en Yajalón 95% y Construcción de espacios educativos en Oxchuc 95%</t>
  </si>
  <si>
    <t>Equipamiento 0%, Construcción de espacios educativos en Yajalón 100% y Construcción de espacios educativos en Oxchuc 100%</t>
  </si>
  <si>
    <t>Yajalón,Yajalón, chiapas; Chilón,Chilon, Chiapas, Tumbala, Tumbala, Chiapas, Sitalá, Sitala, Chiapas y Sabanilla, Chiapas; y  Oxchuc, Oxchuc, Chiapas, Huixtan, Huixtan, Chiapas, San Juan Cancuc; San Juan Cancuc, Chiapas; Ocosingo, Ocosingo, Chiapas</t>
  </si>
  <si>
    <t>Unidad Académica Yajalón: Desarrollo Sustentable 89 y Lengua y Cultura 93 y 13 académicos; Unidad Académica Oxchuc: Desarrollo Sustentable 65 y Lengua y Cultura 106 y 16 académicos</t>
  </si>
  <si>
    <t>Equipamiento del Centro Universitario de Información y Documentación 0%, Construcción de la Unidad Académica Yajalón 100% y Construcción de la Unidad Académica Oxchuc 100%</t>
  </si>
  <si>
    <t>Septimo informe trimestral sobre el ejercicio de los recursos asignados y avances técnicos al 22 de mayo de 2013</t>
  </si>
  <si>
    <t>Septimo trimestre</t>
  </si>
  <si>
    <t>Octavo  informe trimestral sobre el ejercicio de los recursos asignados y avances técnicos al 22 de agosto de 2013</t>
  </si>
  <si>
    <t>Octavo trimestre</t>
  </si>
  <si>
    <t>Noveno trimestre</t>
  </si>
  <si>
    <t>Tercer trimestre2011</t>
  </si>
  <si>
    <t xml:space="preserve">Primer trimestre </t>
  </si>
  <si>
    <t xml:space="preserve">Segundo trimestre </t>
  </si>
  <si>
    <t xml:space="preserve">Cuarto trimestre </t>
  </si>
  <si>
    <t xml:space="preserve">Quinto trimestre </t>
  </si>
  <si>
    <t>Octavo  informe trimestral sobre el ejercicio de los recursos asignados y avances técnicos al 15 de enero de 2014</t>
  </si>
  <si>
    <t xml:space="preserve">Ing. Rigoberto Ríos Jiménez
Coordinador de Planeación
</t>
  </si>
  <si>
    <t>Vo. Bo.</t>
  </si>
  <si>
    <t xml:space="preserve">Mtro. Javier Alvarez Ramos
Rector de la Universidad Intercultural de Chiapas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</si>
</sst>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i/>
      <sz val="11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i/>
      <sz val="9"/>
      <color theme="1"/>
      <name val="Verdana"/>
      <family val="2"/>
    </font>
    <font>
      <b/>
      <i/>
      <sz val="8"/>
      <color theme="1"/>
      <name val="Verdana"/>
      <family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CC66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Border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0" fillId="0" borderId="0" xfId="0" applyBorder="1"/>
    <xf numFmtId="0" fontId="4" fillId="0" borderId="0" xfId="0" applyFont="1" applyBorder="1" applyAlignment="1"/>
    <xf numFmtId="0" fontId="5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/>
    <xf numFmtId="0" fontId="7" fillId="0" borderId="0" xfId="0" applyFont="1" applyBorder="1" applyAlignment="1">
      <alignment vertical="top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164" fontId="2" fillId="0" borderId="19" xfId="0" applyNumberFormat="1" applyFont="1" applyBorder="1"/>
    <xf numFmtId="164" fontId="2" fillId="0" borderId="15" xfId="0" applyNumberFormat="1" applyFont="1" applyBorder="1" applyAlignment="1">
      <alignment horizontal="right"/>
    </xf>
    <xf numFmtId="0" fontId="9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right" vertical="center"/>
    </xf>
    <xf numFmtId="164" fontId="4" fillId="0" borderId="15" xfId="0" applyNumberFormat="1" applyFont="1" applyBorder="1" applyAlignment="1">
      <alignment horizontal="right"/>
    </xf>
    <xf numFmtId="164" fontId="4" fillId="0" borderId="19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right" wrapText="1"/>
    </xf>
    <xf numFmtId="9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164" fontId="4" fillId="0" borderId="19" xfId="0" applyNumberFormat="1" applyFont="1" applyBorder="1"/>
    <xf numFmtId="164" fontId="4" fillId="0" borderId="27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5" fillId="0" borderId="12" xfId="0" applyFont="1" applyBorder="1" applyAlignment="1">
      <alignment horizontal="justify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5" xfId="0" applyFont="1" applyBorder="1" applyAlignment="1">
      <alignment horizontal="left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0" fillId="2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FF0066"/>
      <color rgb="FFFF9900"/>
      <color rgb="FF663300"/>
      <color rgb="FFCC6600"/>
      <color rgb="FFCC9900"/>
      <color rgb="FF990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19050</xdr:rowOff>
    </xdr:from>
    <xdr:to>
      <xdr:col>1</xdr:col>
      <xdr:colOff>1343025</xdr:colOff>
      <xdr:row>6</xdr:row>
      <xdr:rowOff>25400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400050"/>
          <a:ext cx="1333501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356394</xdr:colOff>
      <xdr:row>0</xdr:row>
      <xdr:rowOff>143271</xdr:rowOff>
    </xdr:from>
    <xdr:to>
      <xdr:col>8</xdr:col>
      <xdr:colOff>308372</xdr:colOff>
      <xdr:row>5</xdr:row>
      <xdr:rowOff>106759</xdr:rowOff>
    </xdr:to>
    <xdr:pic>
      <xdr:nvPicPr>
        <xdr:cNvPr id="5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4094" y="143271"/>
          <a:ext cx="933053" cy="915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1695450</xdr:colOff>
      <xdr:row>1</xdr:row>
      <xdr:rowOff>0</xdr:rowOff>
    </xdr:from>
    <xdr:to>
      <xdr:col>12</xdr:col>
      <xdr:colOff>1675341</xdr:colOff>
      <xdr:row>6</xdr:row>
      <xdr:rowOff>125942</xdr:rowOff>
    </xdr:to>
    <xdr:pic>
      <xdr:nvPicPr>
        <xdr:cNvPr id="7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190500"/>
          <a:ext cx="1694391" cy="107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29</xdr:row>
      <xdr:rowOff>0</xdr:rowOff>
    </xdr:from>
    <xdr:to>
      <xdr:col>9</xdr:col>
      <xdr:colOff>0</xdr:colOff>
      <xdr:row>33</xdr:row>
      <xdr:rowOff>5556</xdr:rowOff>
    </xdr:to>
    <xdr:pic>
      <xdr:nvPicPr>
        <xdr:cNvPr id="8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82</xdr:row>
      <xdr:rowOff>48022</xdr:rowOff>
    </xdr:from>
    <xdr:to>
      <xdr:col>9</xdr:col>
      <xdr:colOff>0</xdr:colOff>
      <xdr:row>87</xdr:row>
      <xdr:rowOff>5556</xdr:rowOff>
    </xdr:to>
    <xdr:pic>
      <xdr:nvPicPr>
        <xdr:cNvPr id="12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19843</xdr:rowOff>
    </xdr:from>
    <xdr:to>
      <xdr:col>1</xdr:col>
      <xdr:colOff>1349375</xdr:colOff>
      <xdr:row>6</xdr:row>
      <xdr:rowOff>25400</xdr:rowOff>
    </xdr:to>
    <xdr:pic>
      <xdr:nvPicPr>
        <xdr:cNvPr id="6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572" y="208359"/>
          <a:ext cx="1339850" cy="94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7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605234</xdr:colOff>
      <xdr:row>1</xdr:row>
      <xdr:rowOff>49609</xdr:rowOff>
    </xdr:from>
    <xdr:to>
      <xdr:col>8</xdr:col>
      <xdr:colOff>1300162</xdr:colOff>
      <xdr:row>6</xdr:row>
      <xdr:rowOff>15081</xdr:rowOff>
    </xdr:to>
    <xdr:pic>
      <xdr:nvPicPr>
        <xdr:cNvPr id="9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4843" y="238125"/>
          <a:ext cx="694928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31</xdr:row>
      <xdr:rowOff>48022</xdr:rowOff>
    </xdr:from>
    <xdr:to>
      <xdr:col>9</xdr:col>
      <xdr:colOff>0</xdr:colOff>
      <xdr:row>36</xdr:row>
      <xdr:rowOff>5556</xdr:rowOff>
    </xdr:to>
    <xdr:pic>
      <xdr:nvPicPr>
        <xdr:cNvPr id="15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2109" y="236538"/>
          <a:ext cx="0" cy="900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86</xdr:row>
      <xdr:rowOff>48022</xdr:rowOff>
    </xdr:from>
    <xdr:to>
      <xdr:col>9</xdr:col>
      <xdr:colOff>0</xdr:colOff>
      <xdr:row>91</xdr:row>
      <xdr:rowOff>5556</xdr:rowOff>
    </xdr:to>
    <xdr:pic>
      <xdr:nvPicPr>
        <xdr:cNvPr id="19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2109" y="236538"/>
          <a:ext cx="0" cy="900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22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0782" y="148828"/>
          <a:ext cx="2027766" cy="107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19843</xdr:rowOff>
    </xdr:from>
    <xdr:to>
      <xdr:col>1</xdr:col>
      <xdr:colOff>1752600</xdr:colOff>
      <xdr:row>6</xdr:row>
      <xdr:rowOff>25400</xdr:rowOff>
    </xdr:to>
    <xdr:pic>
      <xdr:nvPicPr>
        <xdr:cNvPr id="6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0343"/>
          <a:ext cx="1743076" cy="95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7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895349</xdr:colOff>
      <xdr:row>1</xdr:row>
      <xdr:rowOff>21431</xdr:rowOff>
    </xdr:from>
    <xdr:to>
      <xdr:col>8</xdr:col>
      <xdr:colOff>628649</xdr:colOff>
      <xdr:row>5</xdr:row>
      <xdr:rowOff>177403</xdr:rowOff>
    </xdr:to>
    <xdr:pic>
      <xdr:nvPicPr>
        <xdr:cNvPr id="8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199" y="211931"/>
          <a:ext cx="1114425" cy="917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1981200</xdr:colOff>
      <xdr:row>0</xdr:row>
      <xdr:rowOff>129778</xdr:rowOff>
    </xdr:from>
    <xdr:to>
      <xdr:col>12</xdr:col>
      <xdr:colOff>1988476</xdr:colOff>
      <xdr:row>6</xdr:row>
      <xdr:rowOff>77126</xdr:rowOff>
    </xdr:to>
    <xdr:pic>
      <xdr:nvPicPr>
        <xdr:cNvPr id="9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3850" y="129778"/>
          <a:ext cx="2055151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19843</xdr:rowOff>
    </xdr:from>
    <xdr:to>
      <xdr:col>1</xdr:col>
      <xdr:colOff>1752600</xdr:colOff>
      <xdr:row>7</xdr:row>
      <xdr:rowOff>25400</xdr:rowOff>
    </xdr:to>
    <xdr:pic>
      <xdr:nvPicPr>
        <xdr:cNvPr id="6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0343"/>
          <a:ext cx="1743076" cy="95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2</xdr:row>
      <xdr:rowOff>48022</xdr:rowOff>
    </xdr:from>
    <xdr:to>
      <xdr:col>9</xdr:col>
      <xdr:colOff>0</xdr:colOff>
      <xdr:row>7</xdr:row>
      <xdr:rowOff>5556</xdr:rowOff>
    </xdr:to>
    <xdr:pic>
      <xdr:nvPicPr>
        <xdr:cNvPr id="7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895349</xdr:colOff>
      <xdr:row>2</xdr:row>
      <xdr:rowOff>21431</xdr:rowOff>
    </xdr:from>
    <xdr:to>
      <xdr:col>8</xdr:col>
      <xdr:colOff>628649</xdr:colOff>
      <xdr:row>6</xdr:row>
      <xdr:rowOff>177403</xdr:rowOff>
    </xdr:to>
    <xdr:pic>
      <xdr:nvPicPr>
        <xdr:cNvPr id="8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199" y="211931"/>
          <a:ext cx="1114425" cy="917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1981200</xdr:colOff>
      <xdr:row>1</xdr:row>
      <xdr:rowOff>129778</xdr:rowOff>
    </xdr:from>
    <xdr:to>
      <xdr:col>12</xdr:col>
      <xdr:colOff>1988476</xdr:colOff>
      <xdr:row>7</xdr:row>
      <xdr:rowOff>77126</xdr:rowOff>
    </xdr:to>
    <xdr:pic>
      <xdr:nvPicPr>
        <xdr:cNvPr id="9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3800" y="129778"/>
          <a:ext cx="2055151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19843</xdr:rowOff>
    </xdr:from>
    <xdr:to>
      <xdr:col>1</xdr:col>
      <xdr:colOff>1752600</xdr:colOff>
      <xdr:row>7</xdr:row>
      <xdr:rowOff>25400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400843"/>
          <a:ext cx="1476376" cy="95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2</xdr:row>
      <xdr:rowOff>48022</xdr:rowOff>
    </xdr:from>
    <xdr:to>
      <xdr:col>9</xdr:col>
      <xdr:colOff>0</xdr:colOff>
      <xdr:row>7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3325" y="4290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895349</xdr:colOff>
      <xdr:row>2</xdr:row>
      <xdr:rowOff>21431</xdr:rowOff>
    </xdr:from>
    <xdr:to>
      <xdr:col>8</xdr:col>
      <xdr:colOff>628649</xdr:colOff>
      <xdr:row>6</xdr:row>
      <xdr:rowOff>177403</xdr:rowOff>
    </xdr:to>
    <xdr:pic>
      <xdr:nvPicPr>
        <xdr:cNvPr id="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4" y="402431"/>
          <a:ext cx="1114425" cy="917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1981200</xdr:colOff>
      <xdr:row>1</xdr:row>
      <xdr:rowOff>129778</xdr:rowOff>
    </xdr:from>
    <xdr:to>
      <xdr:col>12</xdr:col>
      <xdr:colOff>1988476</xdr:colOff>
      <xdr:row>7</xdr:row>
      <xdr:rowOff>77126</xdr:rowOff>
    </xdr:to>
    <xdr:pic>
      <xdr:nvPicPr>
        <xdr:cNvPr id="5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" y="320278"/>
          <a:ext cx="1169326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19843</xdr:rowOff>
    </xdr:from>
    <xdr:to>
      <xdr:col>1</xdr:col>
      <xdr:colOff>1349375</xdr:colOff>
      <xdr:row>6</xdr:row>
      <xdr:rowOff>25400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0343"/>
          <a:ext cx="1339850" cy="95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605234</xdr:colOff>
      <xdr:row>1</xdr:row>
      <xdr:rowOff>49609</xdr:rowOff>
    </xdr:from>
    <xdr:to>
      <xdr:col>8</xdr:col>
      <xdr:colOff>1300162</xdr:colOff>
      <xdr:row>6</xdr:row>
      <xdr:rowOff>15081</xdr:rowOff>
    </xdr:to>
    <xdr:pic>
      <xdr:nvPicPr>
        <xdr:cNvPr id="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4209" y="240109"/>
          <a:ext cx="694928" cy="917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5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7769" y="148828"/>
          <a:ext cx="2032132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19843</xdr:rowOff>
    </xdr:from>
    <xdr:to>
      <xdr:col>2</xdr:col>
      <xdr:colOff>219075</xdr:colOff>
      <xdr:row>6</xdr:row>
      <xdr:rowOff>25400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0343"/>
          <a:ext cx="1257300" cy="95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605234</xdr:colOff>
      <xdr:row>1</xdr:row>
      <xdr:rowOff>49609</xdr:rowOff>
    </xdr:from>
    <xdr:to>
      <xdr:col>8</xdr:col>
      <xdr:colOff>1300162</xdr:colOff>
      <xdr:row>6</xdr:row>
      <xdr:rowOff>15081</xdr:rowOff>
    </xdr:to>
    <xdr:pic>
      <xdr:nvPicPr>
        <xdr:cNvPr id="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6009" y="240109"/>
          <a:ext cx="694928" cy="917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5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861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11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13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861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19843</xdr:rowOff>
    </xdr:from>
    <xdr:to>
      <xdr:col>2</xdr:col>
      <xdr:colOff>219075</xdr:colOff>
      <xdr:row>6</xdr:row>
      <xdr:rowOff>25400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0343"/>
          <a:ext cx="1257300" cy="95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605234</xdr:colOff>
      <xdr:row>1</xdr:row>
      <xdr:rowOff>49609</xdr:rowOff>
    </xdr:from>
    <xdr:to>
      <xdr:col>8</xdr:col>
      <xdr:colOff>1300162</xdr:colOff>
      <xdr:row>6</xdr:row>
      <xdr:rowOff>15081</xdr:rowOff>
    </xdr:to>
    <xdr:pic>
      <xdr:nvPicPr>
        <xdr:cNvPr id="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7859" y="240109"/>
          <a:ext cx="694928" cy="917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5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046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7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9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861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10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11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861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1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15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861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16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17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861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19843</xdr:rowOff>
    </xdr:from>
    <xdr:to>
      <xdr:col>2</xdr:col>
      <xdr:colOff>219075</xdr:colOff>
      <xdr:row>6</xdr:row>
      <xdr:rowOff>25400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0343"/>
          <a:ext cx="1809750" cy="95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605234</xdr:colOff>
      <xdr:row>1</xdr:row>
      <xdr:rowOff>49609</xdr:rowOff>
    </xdr:from>
    <xdr:to>
      <xdr:col>8</xdr:col>
      <xdr:colOff>1300162</xdr:colOff>
      <xdr:row>6</xdr:row>
      <xdr:rowOff>15081</xdr:rowOff>
    </xdr:to>
    <xdr:pic>
      <xdr:nvPicPr>
        <xdr:cNvPr id="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4559" y="240109"/>
          <a:ext cx="694928" cy="917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1813719</xdr:colOff>
      <xdr:row>0</xdr:row>
      <xdr:rowOff>148828</xdr:rowOff>
    </xdr:from>
    <xdr:to>
      <xdr:col>12</xdr:col>
      <xdr:colOff>1674151</xdr:colOff>
      <xdr:row>6</xdr:row>
      <xdr:rowOff>96176</xdr:rowOff>
    </xdr:to>
    <xdr:pic>
      <xdr:nvPicPr>
        <xdr:cNvPr id="5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6669" y="148828"/>
          <a:ext cx="17368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6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8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10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12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M133"/>
  <sheetViews>
    <sheetView view="pageBreakPreview" topLeftCell="A16" zoomScaleNormal="100" zoomScaleSheetLayoutView="100" workbookViewId="0">
      <selection activeCell="H23" sqref="H23"/>
    </sheetView>
  </sheetViews>
  <sheetFormatPr baseColWidth="10" defaultRowHeight="15" x14ac:dyDescent="0.25"/>
  <cols>
    <col min="1" max="1" width="3.7109375" customWidth="1"/>
    <col min="2" max="2" width="34.7109375" customWidth="1"/>
    <col min="3" max="8" width="20.7109375" customWidth="1"/>
    <col min="9" max="13" width="30.7109375" customWidth="1"/>
    <col min="14" max="14" width="3.7109375" customWidth="1"/>
  </cols>
  <sheetData>
    <row r="8" spans="2:13" x14ac:dyDescent="0.25">
      <c r="B8" s="63" t="s">
        <v>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2:13" x14ac:dyDescent="0.25">
      <c r="B9" s="63" t="s">
        <v>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2:13" x14ac:dyDescent="0.25"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2:13" x14ac:dyDescent="0.25">
      <c r="B11" s="64" t="s">
        <v>15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2:13" x14ac:dyDescent="0.25">
      <c r="B12" s="64" t="s">
        <v>28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</row>
    <row r="15" spans="2:13" x14ac:dyDescent="0.25">
      <c r="B15" s="60" t="s">
        <v>26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2"/>
    </row>
    <row r="17" spans="2:13" ht="111" customHeight="1" x14ac:dyDescent="0.25">
      <c r="B17" s="79" t="s">
        <v>2</v>
      </c>
      <c r="C17" s="74" t="s">
        <v>3</v>
      </c>
      <c r="D17" s="74"/>
      <c r="E17" s="74"/>
      <c r="F17" s="74" t="s">
        <v>7</v>
      </c>
      <c r="G17" s="74"/>
      <c r="H17" s="74"/>
      <c r="I17" s="74" t="s">
        <v>19</v>
      </c>
      <c r="J17" s="74" t="s">
        <v>20</v>
      </c>
      <c r="K17" s="74" t="s">
        <v>21</v>
      </c>
      <c r="L17" s="74" t="s">
        <v>18</v>
      </c>
      <c r="M17" s="81" t="s">
        <v>22</v>
      </c>
    </row>
    <row r="18" spans="2:13" ht="22.5" x14ac:dyDescent="0.25">
      <c r="B18" s="80"/>
      <c r="C18" s="4" t="s">
        <v>4</v>
      </c>
      <c r="D18" s="4" t="s">
        <v>5</v>
      </c>
      <c r="E18" s="5" t="s">
        <v>6</v>
      </c>
      <c r="F18" s="34" t="s">
        <v>8</v>
      </c>
      <c r="G18" s="35" t="s">
        <v>9</v>
      </c>
      <c r="H18" s="35" t="s">
        <v>10</v>
      </c>
      <c r="I18" s="75"/>
      <c r="J18" s="75"/>
      <c r="K18" s="75"/>
      <c r="L18" s="75"/>
      <c r="M18" s="82"/>
    </row>
    <row r="19" spans="2:13" ht="24" customHeight="1" x14ac:dyDescent="0.25">
      <c r="B19" s="85" t="s">
        <v>24</v>
      </c>
      <c r="C19" s="87">
        <v>12102898</v>
      </c>
      <c r="D19" s="87">
        <v>12102898</v>
      </c>
      <c r="E19" s="89">
        <v>24205796</v>
      </c>
      <c r="F19" s="78" t="s">
        <v>17</v>
      </c>
      <c r="G19" s="78"/>
      <c r="H19" s="78"/>
      <c r="I19" s="78"/>
      <c r="J19" s="78"/>
      <c r="K19" s="78"/>
      <c r="L19" s="78"/>
      <c r="M19" s="78"/>
    </row>
    <row r="20" spans="2:13" ht="60" customHeight="1" x14ac:dyDescent="0.25">
      <c r="B20" s="86"/>
      <c r="C20" s="88"/>
      <c r="D20" s="88"/>
      <c r="E20" s="90"/>
      <c r="F20" s="36">
        <v>0</v>
      </c>
      <c r="G20" s="36">
        <v>0</v>
      </c>
      <c r="H20" s="36">
        <v>24205796</v>
      </c>
      <c r="I20" s="83" t="s">
        <v>31</v>
      </c>
      <c r="J20" s="83" t="s">
        <v>31</v>
      </c>
      <c r="K20" s="83" t="s">
        <v>31</v>
      </c>
      <c r="L20" s="83" t="s">
        <v>31</v>
      </c>
      <c r="M20" s="83" t="s">
        <v>31</v>
      </c>
    </row>
    <row r="21" spans="2:13" ht="24" customHeight="1" x14ac:dyDescent="0.25">
      <c r="B21" s="76" t="s">
        <v>13</v>
      </c>
      <c r="C21" s="77"/>
      <c r="D21" s="77"/>
      <c r="E21" s="77"/>
      <c r="F21" s="39">
        <v>0</v>
      </c>
      <c r="G21" s="39">
        <v>0</v>
      </c>
      <c r="H21" s="38">
        <v>24205796</v>
      </c>
      <c r="I21" s="84"/>
      <c r="J21" s="84"/>
      <c r="K21" s="84"/>
      <c r="L21" s="84"/>
      <c r="M21" s="84"/>
    </row>
    <row r="22" spans="2:13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3" ht="90" customHeight="1" x14ac:dyDescent="0.25">
      <c r="B23" s="65" t="s">
        <v>14</v>
      </c>
      <c r="C23" s="66"/>
      <c r="D23" s="66"/>
      <c r="E23" s="66"/>
      <c r="F23" s="66"/>
      <c r="G23" s="67"/>
      <c r="H23" s="2"/>
      <c r="I23" s="2"/>
      <c r="J23" s="68" t="s">
        <v>23</v>
      </c>
      <c r="K23" s="69"/>
      <c r="L23" s="69"/>
      <c r="M23" s="70"/>
    </row>
    <row r="25" spans="2:13" ht="24" customHeight="1" x14ac:dyDescent="0.25">
      <c r="B25" s="71" t="s">
        <v>27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</row>
    <row r="28" spans="2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2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2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2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2:13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2:13" x14ac:dyDescent="0.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2:13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2:13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2:13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2:13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2:13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7"/>
    </row>
    <row r="41" spans="2:13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2:13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2:13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2:13" ht="111" customHeight="1" x14ac:dyDescent="0.25"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25.5" customHeight="1" x14ac:dyDescent="0.25">
      <c r="B45" s="24"/>
      <c r="C45" s="26"/>
      <c r="D45" s="26"/>
      <c r="E45" s="27"/>
      <c r="F45" s="26"/>
      <c r="G45" s="27"/>
      <c r="H45" s="27"/>
      <c r="I45" s="25"/>
      <c r="J45" s="25"/>
      <c r="K45" s="25"/>
      <c r="L45" s="25"/>
      <c r="M45" s="28"/>
    </row>
    <row r="46" spans="2:13" x14ac:dyDescent="0.25">
      <c r="B46" s="17"/>
      <c r="C46" s="18"/>
      <c r="D46" s="18"/>
      <c r="E46" s="29"/>
      <c r="F46" s="8"/>
      <c r="G46" s="8"/>
      <c r="H46" s="8"/>
      <c r="I46" s="8"/>
      <c r="J46" s="8"/>
      <c r="K46" s="8"/>
      <c r="L46" s="8"/>
      <c r="M46" s="8"/>
    </row>
    <row r="47" spans="2:13" x14ac:dyDescent="0.25">
      <c r="B47" s="19"/>
      <c r="C47" s="18"/>
      <c r="D47" s="18"/>
      <c r="E47" s="29"/>
      <c r="F47" s="20"/>
      <c r="G47" s="20"/>
      <c r="H47" s="20"/>
      <c r="I47" s="20"/>
      <c r="J47" s="20"/>
      <c r="K47" s="20"/>
      <c r="L47" s="20"/>
      <c r="M47" s="21"/>
    </row>
    <row r="48" spans="2:13" x14ac:dyDescent="0.25">
      <c r="B48" s="19"/>
      <c r="C48" s="18"/>
      <c r="D48" s="18"/>
      <c r="E48" s="29"/>
      <c r="F48" s="20"/>
      <c r="G48" s="20"/>
      <c r="H48" s="20"/>
      <c r="I48" s="20"/>
      <c r="J48" s="20"/>
      <c r="K48" s="20"/>
      <c r="L48" s="20"/>
      <c r="M48" s="21"/>
    </row>
    <row r="49" spans="2:13" x14ac:dyDescent="0.25">
      <c r="B49" s="19"/>
      <c r="C49" s="18"/>
      <c r="D49" s="18"/>
      <c r="E49" s="29"/>
      <c r="F49" s="20"/>
      <c r="G49" s="20"/>
      <c r="H49" s="20"/>
      <c r="I49" s="20"/>
      <c r="J49" s="20"/>
      <c r="K49" s="20"/>
      <c r="L49" s="20"/>
      <c r="M49" s="21"/>
    </row>
    <row r="50" spans="2:13" x14ac:dyDescent="0.25">
      <c r="B50" s="19"/>
      <c r="C50" s="18"/>
      <c r="D50" s="18"/>
      <c r="E50" s="29"/>
      <c r="F50" s="20"/>
      <c r="G50" s="20"/>
      <c r="H50" s="20"/>
      <c r="I50" s="20"/>
      <c r="J50" s="20"/>
      <c r="K50" s="20"/>
      <c r="L50" s="20"/>
      <c r="M50" s="21"/>
    </row>
    <row r="51" spans="2:13" x14ac:dyDescent="0.25">
      <c r="B51" s="19"/>
      <c r="C51" s="18"/>
      <c r="D51" s="18"/>
      <c r="E51" s="29"/>
      <c r="F51" s="20"/>
      <c r="G51" s="20"/>
      <c r="H51" s="20"/>
      <c r="I51" s="20"/>
      <c r="J51" s="20"/>
      <c r="K51" s="20"/>
      <c r="L51" s="20"/>
      <c r="M51" s="21"/>
    </row>
    <row r="52" spans="2:13" x14ac:dyDescent="0.25">
      <c r="B52" s="19"/>
      <c r="C52" s="18"/>
      <c r="D52" s="18"/>
      <c r="E52" s="29"/>
      <c r="F52" s="8"/>
      <c r="G52" s="8"/>
      <c r="H52" s="8"/>
      <c r="I52" s="8"/>
      <c r="J52" s="8"/>
      <c r="K52" s="8"/>
      <c r="L52" s="8"/>
      <c r="M52" s="8"/>
    </row>
    <row r="53" spans="2:13" x14ac:dyDescent="0.25">
      <c r="B53" s="19"/>
      <c r="C53" s="18"/>
      <c r="D53" s="18"/>
      <c r="E53" s="29"/>
      <c r="F53" s="20"/>
      <c r="G53" s="20"/>
      <c r="H53" s="20"/>
      <c r="I53" s="20"/>
      <c r="J53" s="20"/>
      <c r="K53" s="20"/>
      <c r="L53" s="20"/>
      <c r="M53" s="21"/>
    </row>
    <row r="54" spans="2:13" x14ac:dyDescent="0.25">
      <c r="B54" s="19"/>
      <c r="C54" s="18"/>
      <c r="D54" s="18"/>
      <c r="E54" s="29"/>
      <c r="F54" s="20"/>
      <c r="G54" s="20"/>
      <c r="H54" s="20"/>
      <c r="I54" s="20"/>
      <c r="J54" s="20"/>
      <c r="K54" s="20"/>
      <c r="L54" s="20"/>
      <c r="M54" s="21"/>
    </row>
    <row r="55" spans="2:13" x14ac:dyDescent="0.25">
      <c r="B55" s="19"/>
      <c r="C55" s="18"/>
      <c r="D55" s="18"/>
      <c r="E55" s="29"/>
      <c r="F55" s="20"/>
      <c r="G55" s="20"/>
      <c r="H55" s="20"/>
      <c r="I55" s="20"/>
      <c r="J55" s="20"/>
      <c r="K55" s="20"/>
      <c r="L55" s="20"/>
      <c r="M55" s="21"/>
    </row>
    <row r="56" spans="2:13" x14ac:dyDescent="0.25">
      <c r="B56" s="19"/>
      <c r="C56" s="18"/>
      <c r="D56" s="18"/>
      <c r="E56" s="29"/>
      <c r="F56" s="20"/>
      <c r="G56" s="20"/>
      <c r="H56" s="20"/>
      <c r="I56" s="20"/>
      <c r="J56" s="20"/>
      <c r="K56" s="20"/>
      <c r="L56" s="20"/>
      <c r="M56" s="21"/>
    </row>
    <row r="57" spans="2:13" x14ac:dyDescent="0.25">
      <c r="B57" s="19"/>
      <c r="C57" s="18"/>
      <c r="D57" s="18"/>
      <c r="E57" s="29"/>
      <c r="F57" s="20"/>
      <c r="G57" s="20"/>
      <c r="H57" s="20"/>
      <c r="I57" s="20"/>
      <c r="J57" s="20"/>
      <c r="K57" s="20"/>
      <c r="L57" s="20"/>
      <c r="M57" s="21"/>
    </row>
    <row r="58" spans="2:13" x14ac:dyDescent="0.25">
      <c r="B58" s="19"/>
      <c r="C58" s="18"/>
      <c r="D58" s="18"/>
      <c r="E58" s="29"/>
      <c r="F58" s="8"/>
      <c r="G58" s="8"/>
      <c r="H58" s="8"/>
      <c r="I58" s="8"/>
      <c r="J58" s="8"/>
      <c r="K58" s="8"/>
      <c r="L58" s="8"/>
      <c r="M58" s="8"/>
    </row>
    <row r="59" spans="2:13" x14ac:dyDescent="0.25">
      <c r="B59" s="19"/>
      <c r="C59" s="18"/>
      <c r="D59" s="18"/>
      <c r="E59" s="29"/>
      <c r="F59" s="20"/>
      <c r="G59" s="20"/>
      <c r="H59" s="20"/>
      <c r="I59" s="20"/>
      <c r="J59" s="20"/>
      <c r="K59" s="20"/>
      <c r="L59" s="20"/>
      <c r="M59" s="21"/>
    </row>
    <row r="60" spans="2:13" x14ac:dyDescent="0.25">
      <c r="B60" s="19"/>
      <c r="C60" s="18"/>
      <c r="D60" s="18"/>
      <c r="E60" s="29"/>
      <c r="F60" s="20"/>
      <c r="G60" s="20"/>
      <c r="H60" s="20"/>
      <c r="I60" s="20"/>
      <c r="J60" s="20"/>
      <c r="K60" s="20"/>
      <c r="L60" s="20"/>
      <c r="M60" s="21"/>
    </row>
    <row r="61" spans="2:13" x14ac:dyDescent="0.25">
      <c r="B61" s="19"/>
      <c r="C61" s="18"/>
      <c r="D61" s="18"/>
      <c r="E61" s="29"/>
      <c r="F61" s="20"/>
      <c r="G61" s="20"/>
      <c r="H61" s="20"/>
      <c r="I61" s="20"/>
      <c r="J61" s="20"/>
      <c r="K61" s="20"/>
      <c r="L61" s="20"/>
      <c r="M61" s="21"/>
    </row>
    <row r="62" spans="2:13" x14ac:dyDescent="0.25">
      <c r="B62" s="19"/>
      <c r="C62" s="18"/>
      <c r="D62" s="18"/>
      <c r="E62" s="29"/>
      <c r="F62" s="20"/>
      <c r="G62" s="20"/>
      <c r="H62" s="20"/>
      <c r="I62" s="20"/>
      <c r="J62" s="20"/>
      <c r="K62" s="20"/>
      <c r="L62" s="20"/>
      <c r="M62" s="21"/>
    </row>
    <row r="63" spans="2:13" x14ac:dyDescent="0.25">
      <c r="B63" s="19"/>
      <c r="C63" s="18"/>
      <c r="D63" s="18"/>
      <c r="E63" s="29"/>
      <c r="F63" s="20"/>
      <c r="G63" s="20"/>
      <c r="H63" s="20"/>
      <c r="I63" s="20"/>
      <c r="J63" s="20"/>
      <c r="K63" s="20"/>
      <c r="L63" s="20"/>
      <c r="M63" s="21"/>
    </row>
    <row r="64" spans="2:13" x14ac:dyDescent="0.25">
      <c r="B64" s="19"/>
      <c r="C64" s="18"/>
      <c r="D64" s="18"/>
      <c r="E64" s="29"/>
      <c r="F64" s="8"/>
      <c r="G64" s="8"/>
      <c r="H64" s="8"/>
      <c r="I64" s="8"/>
      <c r="J64" s="8"/>
      <c r="K64" s="8"/>
      <c r="L64" s="8"/>
      <c r="M64" s="8"/>
    </row>
    <row r="65" spans="2:13" x14ac:dyDescent="0.25">
      <c r="B65" s="19"/>
      <c r="C65" s="18"/>
      <c r="D65" s="18"/>
      <c r="E65" s="29"/>
      <c r="F65" s="20"/>
      <c r="G65" s="20"/>
      <c r="H65" s="20"/>
      <c r="I65" s="20"/>
      <c r="J65" s="20"/>
      <c r="K65" s="20"/>
      <c r="L65" s="20"/>
      <c r="M65" s="21"/>
    </row>
    <row r="66" spans="2:13" x14ac:dyDescent="0.25">
      <c r="B66" s="19"/>
      <c r="C66" s="18"/>
      <c r="D66" s="18"/>
      <c r="E66" s="29"/>
      <c r="F66" s="20"/>
      <c r="G66" s="20"/>
      <c r="H66" s="20"/>
      <c r="I66" s="20"/>
      <c r="J66" s="20"/>
      <c r="K66" s="20"/>
      <c r="L66" s="20"/>
      <c r="M66" s="21"/>
    </row>
    <row r="67" spans="2:13" x14ac:dyDescent="0.25">
      <c r="B67" s="19"/>
      <c r="C67" s="18"/>
      <c r="D67" s="18"/>
      <c r="E67" s="29"/>
      <c r="F67" s="20"/>
      <c r="G67" s="20"/>
      <c r="H67" s="20"/>
      <c r="I67" s="20"/>
      <c r="J67" s="20"/>
      <c r="K67" s="20"/>
      <c r="L67" s="20"/>
      <c r="M67" s="21"/>
    </row>
    <row r="68" spans="2:13" x14ac:dyDescent="0.25">
      <c r="B68" s="19"/>
      <c r="C68" s="18"/>
      <c r="D68" s="18"/>
      <c r="E68" s="29"/>
      <c r="F68" s="20"/>
      <c r="G68" s="20"/>
      <c r="H68" s="20"/>
      <c r="I68" s="20"/>
      <c r="J68" s="20"/>
      <c r="K68" s="20"/>
      <c r="L68" s="20"/>
      <c r="M68" s="21"/>
    </row>
    <row r="69" spans="2:13" x14ac:dyDescent="0.25">
      <c r="B69" s="19"/>
      <c r="C69" s="18"/>
      <c r="D69" s="18"/>
      <c r="E69" s="29"/>
      <c r="F69" s="20"/>
      <c r="G69" s="20"/>
      <c r="H69" s="20"/>
      <c r="I69" s="20"/>
      <c r="J69" s="20"/>
      <c r="K69" s="20"/>
      <c r="L69" s="20"/>
      <c r="M69" s="21"/>
    </row>
    <row r="70" spans="2:13" x14ac:dyDescent="0.25">
      <c r="B70" s="8"/>
      <c r="C70" s="8"/>
      <c r="D70" s="8"/>
      <c r="E70" s="8"/>
      <c r="F70" s="22"/>
      <c r="G70" s="22"/>
      <c r="H70" s="22"/>
      <c r="I70" s="22"/>
      <c r="J70" s="22"/>
      <c r="K70" s="22"/>
      <c r="L70" s="22"/>
      <c r="M70" s="7"/>
    </row>
    <row r="71" spans="2:13" x14ac:dyDescent="0.2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7"/>
    </row>
    <row r="72" spans="2:13" x14ac:dyDescent="0.25">
      <c r="B72" s="6"/>
      <c r="C72" s="6"/>
      <c r="D72" s="6"/>
      <c r="E72" s="6"/>
      <c r="F72" s="6"/>
      <c r="G72" s="6"/>
      <c r="H72" s="22"/>
      <c r="I72" s="22"/>
      <c r="J72" s="3"/>
      <c r="K72" s="3"/>
      <c r="L72" s="3"/>
      <c r="M72" s="3"/>
    </row>
    <row r="73" spans="2:13" x14ac:dyDescent="0.25">
      <c r="B73" s="6"/>
      <c r="C73" s="6"/>
      <c r="D73" s="6"/>
      <c r="E73" s="6"/>
      <c r="F73" s="6"/>
      <c r="G73" s="6"/>
      <c r="H73" s="22"/>
      <c r="I73" s="22"/>
      <c r="J73" s="3"/>
      <c r="K73" s="3"/>
      <c r="L73" s="3"/>
      <c r="M73" s="3"/>
    </row>
    <row r="74" spans="2:13" x14ac:dyDescent="0.25">
      <c r="B74" s="6"/>
      <c r="C74" s="6"/>
      <c r="D74" s="6"/>
      <c r="E74" s="6"/>
      <c r="F74" s="6"/>
      <c r="G74" s="6"/>
      <c r="H74" s="22"/>
      <c r="I74" s="22"/>
      <c r="J74" s="3"/>
      <c r="K74" s="3"/>
      <c r="L74" s="3"/>
      <c r="M74" s="3"/>
    </row>
    <row r="75" spans="2:13" x14ac:dyDescent="0.25">
      <c r="B75" s="6"/>
      <c r="C75" s="6"/>
      <c r="D75" s="6"/>
      <c r="E75" s="6"/>
      <c r="F75" s="6"/>
      <c r="G75" s="6"/>
      <c r="H75" s="22"/>
      <c r="I75" s="22"/>
      <c r="J75" s="3"/>
      <c r="K75" s="3"/>
      <c r="L75" s="3"/>
      <c r="M75" s="3"/>
    </row>
    <row r="76" spans="2:13" x14ac:dyDescent="0.25">
      <c r="B76" s="6"/>
      <c r="C76" s="6"/>
      <c r="D76" s="6"/>
      <c r="E76" s="6"/>
      <c r="F76" s="6"/>
      <c r="G76" s="6"/>
      <c r="H76" s="22"/>
      <c r="I76" s="22"/>
      <c r="J76" s="3"/>
      <c r="K76" s="3"/>
      <c r="L76" s="3"/>
      <c r="M76" s="3"/>
    </row>
    <row r="77" spans="2:13" x14ac:dyDescent="0.25">
      <c r="B77" s="6"/>
      <c r="C77" s="6"/>
      <c r="D77" s="6"/>
      <c r="E77" s="6"/>
      <c r="F77" s="6"/>
      <c r="G77" s="6"/>
      <c r="H77" s="22"/>
      <c r="I77" s="22"/>
      <c r="J77" s="3"/>
      <c r="K77" s="3"/>
      <c r="L77" s="3"/>
      <c r="M77" s="3"/>
    </row>
    <row r="78" spans="2:13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ht="24" customHeight="1" x14ac:dyDescent="0.2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</row>
    <row r="80" spans="2:13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2:13" x14ac:dyDescent="0.2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2:13" x14ac:dyDescent="0.2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2:13" x14ac:dyDescent="0.2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2:13" x14ac:dyDescent="0.2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2:13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x14ac:dyDescent="0.2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2:13" x14ac:dyDescent="0.2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2:13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2:13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2:13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2:13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2:13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2:13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7"/>
    </row>
    <row r="95" spans="2:13" x14ac:dyDescent="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2:13" x14ac:dyDescent="0.2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2:13" x14ac:dyDescent="0.2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2:13" ht="111" customHeight="1" x14ac:dyDescent="0.25">
      <c r="B98" s="24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</row>
    <row r="99" spans="2:13" ht="25.5" customHeight="1" x14ac:dyDescent="0.25">
      <c r="B99" s="24"/>
      <c r="C99" s="26"/>
      <c r="D99" s="26"/>
      <c r="E99" s="27"/>
      <c r="F99" s="26"/>
      <c r="G99" s="27"/>
      <c r="H99" s="27"/>
      <c r="I99" s="25"/>
      <c r="J99" s="25"/>
      <c r="K99" s="25"/>
      <c r="L99" s="25"/>
      <c r="M99" s="28"/>
    </row>
    <row r="100" spans="2:13" x14ac:dyDescent="0.25">
      <c r="B100" s="17"/>
      <c r="C100" s="18"/>
      <c r="D100" s="18"/>
      <c r="E100" s="29"/>
      <c r="F100" s="8"/>
      <c r="G100" s="8"/>
      <c r="H100" s="8"/>
      <c r="I100" s="8"/>
      <c r="J100" s="8"/>
      <c r="K100" s="8"/>
      <c r="L100" s="8"/>
      <c r="M100" s="8"/>
    </row>
    <row r="101" spans="2:13" x14ac:dyDescent="0.25">
      <c r="B101" s="19"/>
      <c r="C101" s="18"/>
      <c r="D101" s="18"/>
      <c r="E101" s="29"/>
      <c r="F101" s="20"/>
      <c r="G101" s="20"/>
      <c r="H101" s="20"/>
      <c r="I101" s="20"/>
      <c r="J101" s="20"/>
      <c r="K101" s="20"/>
      <c r="L101" s="20"/>
      <c r="M101" s="21"/>
    </row>
    <row r="102" spans="2:13" x14ac:dyDescent="0.25">
      <c r="B102" s="19"/>
      <c r="C102" s="18"/>
      <c r="D102" s="18"/>
      <c r="E102" s="29"/>
      <c r="F102" s="20"/>
      <c r="G102" s="20"/>
      <c r="H102" s="20"/>
      <c r="I102" s="20"/>
      <c r="J102" s="20"/>
      <c r="K102" s="20"/>
      <c r="L102" s="20"/>
      <c r="M102" s="21"/>
    </row>
    <row r="103" spans="2:13" x14ac:dyDescent="0.25">
      <c r="B103" s="19"/>
      <c r="C103" s="18"/>
      <c r="D103" s="18"/>
      <c r="E103" s="29"/>
      <c r="F103" s="20"/>
      <c r="G103" s="20"/>
      <c r="H103" s="20"/>
      <c r="I103" s="20"/>
      <c r="J103" s="20"/>
      <c r="K103" s="20"/>
      <c r="L103" s="20"/>
      <c r="M103" s="21"/>
    </row>
    <row r="104" spans="2:13" x14ac:dyDescent="0.25">
      <c r="B104" s="19"/>
      <c r="C104" s="18"/>
      <c r="D104" s="18"/>
      <c r="E104" s="29"/>
      <c r="F104" s="20"/>
      <c r="G104" s="20"/>
      <c r="H104" s="20"/>
      <c r="I104" s="20"/>
      <c r="J104" s="20"/>
      <c r="K104" s="20"/>
      <c r="L104" s="20"/>
      <c r="M104" s="21"/>
    </row>
    <row r="105" spans="2:13" x14ac:dyDescent="0.25">
      <c r="B105" s="19"/>
      <c r="C105" s="18"/>
      <c r="D105" s="18"/>
      <c r="E105" s="29"/>
      <c r="F105" s="20"/>
      <c r="G105" s="20"/>
      <c r="H105" s="20"/>
      <c r="I105" s="20"/>
      <c r="J105" s="20"/>
      <c r="K105" s="20"/>
      <c r="L105" s="20"/>
      <c r="M105" s="21"/>
    </row>
    <row r="106" spans="2:13" x14ac:dyDescent="0.25">
      <c r="B106" s="19"/>
      <c r="C106" s="18"/>
      <c r="D106" s="18"/>
      <c r="E106" s="29"/>
      <c r="F106" s="8"/>
      <c r="G106" s="8"/>
      <c r="H106" s="8"/>
      <c r="I106" s="8"/>
      <c r="J106" s="8"/>
      <c r="K106" s="8"/>
      <c r="L106" s="8"/>
      <c r="M106" s="8"/>
    </row>
    <row r="107" spans="2:13" x14ac:dyDescent="0.25">
      <c r="B107" s="19"/>
      <c r="C107" s="18"/>
      <c r="D107" s="18"/>
      <c r="E107" s="29"/>
      <c r="F107" s="20"/>
      <c r="G107" s="20"/>
      <c r="H107" s="20"/>
      <c r="I107" s="20"/>
      <c r="J107" s="20"/>
      <c r="K107" s="20"/>
      <c r="L107" s="20"/>
      <c r="M107" s="21"/>
    </row>
    <row r="108" spans="2:13" x14ac:dyDescent="0.25">
      <c r="B108" s="19"/>
      <c r="C108" s="18"/>
      <c r="D108" s="18"/>
      <c r="E108" s="29"/>
      <c r="F108" s="20"/>
      <c r="G108" s="20"/>
      <c r="H108" s="20"/>
      <c r="I108" s="20"/>
      <c r="J108" s="20"/>
      <c r="K108" s="20"/>
      <c r="L108" s="20"/>
      <c r="M108" s="21"/>
    </row>
    <row r="109" spans="2:13" x14ac:dyDescent="0.25">
      <c r="B109" s="19"/>
      <c r="C109" s="18"/>
      <c r="D109" s="18"/>
      <c r="E109" s="29"/>
      <c r="F109" s="20"/>
      <c r="G109" s="20"/>
      <c r="H109" s="20"/>
      <c r="I109" s="20"/>
      <c r="J109" s="20"/>
      <c r="K109" s="20"/>
      <c r="L109" s="20"/>
      <c r="M109" s="21"/>
    </row>
    <row r="110" spans="2:13" x14ac:dyDescent="0.25">
      <c r="B110" s="19"/>
      <c r="C110" s="18"/>
      <c r="D110" s="18"/>
      <c r="E110" s="29"/>
      <c r="F110" s="20"/>
      <c r="G110" s="20"/>
      <c r="H110" s="20"/>
      <c r="I110" s="20"/>
      <c r="J110" s="20"/>
      <c r="K110" s="20"/>
      <c r="L110" s="20"/>
      <c r="M110" s="21"/>
    </row>
    <row r="111" spans="2:13" x14ac:dyDescent="0.25">
      <c r="B111" s="19"/>
      <c r="C111" s="18"/>
      <c r="D111" s="18"/>
      <c r="E111" s="29"/>
      <c r="F111" s="20"/>
      <c r="G111" s="20"/>
      <c r="H111" s="20"/>
      <c r="I111" s="20"/>
      <c r="J111" s="20"/>
      <c r="K111" s="20"/>
      <c r="L111" s="20"/>
      <c r="M111" s="21"/>
    </row>
    <row r="112" spans="2:13" x14ac:dyDescent="0.25">
      <c r="B112" s="19"/>
      <c r="C112" s="18"/>
      <c r="D112" s="18"/>
      <c r="E112" s="29"/>
      <c r="F112" s="8"/>
      <c r="G112" s="8"/>
      <c r="H112" s="8"/>
      <c r="I112" s="8"/>
      <c r="J112" s="8"/>
      <c r="K112" s="8"/>
      <c r="L112" s="8"/>
      <c r="M112" s="8"/>
    </row>
    <row r="113" spans="2:13" x14ac:dyDescent="0.25">
      <c r="B113" s="19"/>
      <c r="C113" s="18"/>
      <c r="D113" s="18"/>
      <c r="E113" s="29"/>
      <c r="F113" s="20"/>
      <c r="G113" s="20"/>
      <c r="H113" s="20"/>
      <c r="I113" s="20"/>
      <c r="J113" s="20"/>
      <c r="K113" s="20"/>
      <c r="L113" s="20"/>
      <c r="M113" s="21"/>
    </row>
    <row r="114" spans="2:13" x14ac:dyDescent="0.25">
      <c r="B114" s="19"/>
      <c r="C114" s="18"/>
      <c r="D114" s="18"/>
      <c r="E114" s="29"/>
      <c r="F114" s="20"/>
      <c r="G114" s="20"/>
      <c r="H114" s="20"/>
      <c r="I114" s="20"/>
      <c r="J114" s="20"/>
      <c r="K114" s="20"/>
      <c r="L114" s="20"/>
      <c r="M114" s="21"/>
    </row>
    <row r="115" spans="2:13" x14ac:dyDescent="0.25">
      <c r="B115" s="19"/>
      <c r="C115" s="18"/>
      <c r="D115" s="18"/>
      <c r="E115" s="29"/>
      <c r="F115" s="20"/>
      <c r="G115" s="20"/>
      <c r="H115" s="20"/>
      <c r="I115" s="20"/>
      <c r="J115" s="20"/>
      <c r="K115" s="20"/>
      <c r="L115" s="20"/>
      <c r="M115" s="21"/>
    </row>
    <row r="116" spans="2:13" x14ac:dyDescent="0.25">
      <c r="B116" s="19"/>
      <c r="C116" s="18"/>
      <c r="D116" s="18"/>
      <c r="E116" s="29"/>
      <c r="F116" s="20"/>
      <c r="G116" s="20"/>
      <c r="H116" s="20"/>
      <c r="I116" s="20"/>
      <c r="J116" s="20"/>
      <c r="K116" s="20"/>
      <c r="L116" s="20"/>
      <c r="M116" s="21"/>
    </row>
    <row r="117" spans="2:13" x14ac:dyDescent="0.25">
      <c r="B117" s="19"/>
      <c r="C117" s="18"/>
      <c r="D117" s="18"/>
      <c r="E117" s="29"/>
      <c r="F117" s="20"/>
      <c r="G117" s="20"/>
      <c r="H117" s="20"/>
      <c r="I117" s="20"/>
      <c r="J117" s="20"/>
      <c r="K117" s="20"/>
      <c r="L117" s="20"/>
      <c r="M117" s="21"/>
    </row>
    <row r="118" spans="2:13" x14ac:dyDescent="0.25">
      <c r="B118" s="19"/>
      <c r="C118" s="18"/>
      <c r="D118" s="18"/>
      <c r="E118" s="29"/>
      <c r="F118" s="8"/>
      <c r="G118" s="8"/>
      <c r="H118" s="8"/>
      <c r="I118" s="8"/>
      <c r="J118" s="8"/>
      <c r="K118" s="8"/>
      <c r="L118" s="8"/>
      <c r="M118" s="8"/>
    </row>
    <row r="119" spans="2:13" x14ac:dyDescent="0.25">
      <c r="B119" s="19"/>
      <c r="C119" s="18"/>
      <c r="D119" s="18"/>
      <c r="E119" s="29"/>
      <c r="F119" s="20"/>
      <c r="G119" s="20"/>
      <c r="H119" s="20"/>
      <c r="I119" s="20"/>
      <c r="J119" s="20"/>
      <c r="K119" s="20"/>
      <c r="L119" s="20"/>
      <c r="M119" s="21"/>
    </row>
    <row r="120" spans="2:13" x14ac:dyDescent="0.25">
      <c r="B120" s="19"/>
      <c r="C120" s="18"/>
      <c r="D120" s="18"/>
      <c r="E120" s="29"/>
      <c r="F120" s="20"/>
      <c r="G120" s="20"/>
      <c r="H120" s="20"/>
      <c r="I120" s="20"/>
      <c r="J120" s="20"/>
      <c r="K120" s="20"/>
      <c r="L120" s="20"/>
      <c r="M120" s="21"/>
    </row>
    <row r="121" spans="2:13" x14ac:dyDescent="0.25">
      <c r="B121" s="19"/>
      <c r="C121" s="18"/>
      <c r="D121" s="18"/>
      <c r="E121" s="29"/>
      <c r="F121" s="20"/>
      <c r="G121" s="20"/>
      <c r="H121" s="20"/>
      <c r="I121" s="20"/>
      <c r="J121" s="20"/>
      <c r="K121" s="20"/>
      <c r="L121" s="20"/>
      <c r="M121" s="21"/>
    </row>
    <row r="122" spans="2:13" x14ac:dyDescent="0.25">
      <c r="B122" s="19"/>
      <c r="C122" s="18"/>
      <c r="D122" s="18"/>
      <c r="E122" s="29"/>
      <c r="F122" s="20"/>
      <c r="G122" s="20"/>
      <c r="H122" s="20"/>
      <c r="I122" s="20"/>
      <c r="J122" s="20"/>
      <c r="K122" s="20"/>
      <c r="L122" s="20"/>
      <c r="M122" s="21"/>
    </row>
    <row r="123" spans="2:13" x14ac:dyDescent="0.25">
      <c r="B123" s="19"/>
      <c r="C123" s="18"/>
      <c r="D123" s="18"/>
      <c r="E123" s="29"/>
      <c r="F123" s="20"/>
      <c r="G123" s="20"/>
      <c r="H123" s="20"/>
      <c r="I123" s="20"/>
      <c r="J123" s="20"/>
      <c r="K123" s="20"/>
      <c r="L123" s="20"/>
      <c r="M123" s="21"/>
    </row>
    <row r="124" spans="2:13" x14ac:dyDescent="0.25">
      <c r="B124" s="8"/>
      <c r="C124" s="8"/>
      <c r="D124" s="8"/>
      <c r="E124" s="8"/>
      <c r="F124" s="22"/>
      <c r="G124" s="22"/>
      <c r="H124" s="22"/>
      <c r="I124" s="22"/>
      <c r="J124" s="22"/>
      <c r="K124" s="22"/>
      <c r="L124" s="22"/>
      <c r="M124" s="7"/>
    </row>
    <row r="125" spans="2:13" x14ac:dyDescent="0.2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7"/>
    </row>
    <row r="126" spans="2:13" x14ac:dyDescent="0.25">
      <c r="B126" s="6"/>
      <c r="C126" s="6"/>
      <c r="D126" s="6"/>
      <c r="E126" s="6"/>
      <c r="F126" s="6"/>
      <c r="G126" s="6"/>
      <c r="H126" s="22"/>
      <c r="I126" s="22"/>
      <c r="J126" s="3"/>
      <c r="K126" s="3"/>
      <c r="L126" s="3"/>
      <c r="M126" s="3"/>
    </row>
    <row r="127" spans="2:13" x14ac:dyDescent="0.25">
      <c r="B127" s="6"/>
      <c r="C127" s="6"/>
      <c r="D127" s="6"/>
      <c r="E127" s="6"/>
      <c r="F127" s="6"/>
      <c r="G127" s="6"/>
      <c r="H127" s="22"/>
      <c r="I127" s="22"/>
      <c r="J127" s="3"/>
      <c r="K127" s="3"/>
      <c r="L127" s="3"/>
      <c r="M127" s="3"/>
    </row>
    <row r="128" spans="2:13" x14ac:dyDescent="0.25">
      <c r="B128" s="6"/>
      <c r="C128" s="6"/>
      <c r="D128" s="6"/>
      <c r="E128" s="6"/>
      <c r="F128" s="6"/>
      <c r="G128" s="6"/>
      <c r="H128" s="22"/>
      <c r="I128" s="22"/>
      <c r="J128" s="3"/>
      <c r="K128" s="3"/>
      <c r="L128" s="3"/>
      <c r="M128" s="3"/>
    </row>
    <row r="129" spans="2:13" x14ac:dyDescent="0.25">
      <c r="B129" s="6"/>
      <c r="C129" s="6"/>
      <c r="D129" s="6"/>
      <c r="E129" s="6"/>
      <c r="F129" s="6"/>
      <c r="G129" s="6"/>
      <c r="H129" s="22"/>
      <c r="I129" s="22"/>
      <c r="J129" s="3"/>
      <c r="K129" s="3"/>
      <c r="L129" s="3"/>
      <c r="M129" s="3"/>
    </row>
    <row r="130" spans="2:13" x14ac:dyDescent="0.25">
      <c r="B130" s="6"/>
      <c r="C130" s="6"/>
      <c r="D130" s="6"/>
      <c r="E130" s="6"/>
      <c r="F130" s="6"/>
      <c r="G130" s="6"/>
      <c r="H130" s="22"/>
      <c r="I130" s="22"/>
      <c r="J130" s="3"/>
      <c r="K130" s="3"/>
      <c r="L130" s="3"/>
      <c r="M130" s="3"/>
    </row>
    <row r="131" spans="2:13" x14ac:dyDescent="0.25">
      <c r="B131" s="6"/>
      <c r="C131" s="6"/>
      <c r="D131" s="6"/>
      <c r="E131" s="6"/>
      <c r="F131" s="6"/>
      <c r="G131" s="6"/>
      <c r="H131" s="22"/>
      <c r="I131" s="22"/>
      <c r="J131" s="3"/>
      <c r="K131" s="3"/>
      <c r="L131" s="3"/>
      <c r="M131" s="3"/>
    </row>
    <row r="132" spans="2:13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ht="24" customHeight="1" x14ac:dyDescent="0.2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</row>
  </sheetData>
  <mergeCells count="29">
    <mergeCell ref="M20:M21"/>
    <mergeCell ref="B19:B20"/>
    <mergeCell ref="C19:C20"/>
    <mergeCell ref="D19:D20"/>
    <mergeCell ref="E19:E20"/>
    <mergeCell ref="I20:I21"/>
    <mergeCell ref="B23:G23"/>
    <mergeCell ref="J23:M23"/>
    <mergeCell ref="B25:M25"/>
    <mergeCell ref="I17:I18"/>
    <mergeCell ref="B21:E21"/>
    <mergeCell ref="F19:M19"/>
    <mergeCell ref="B17:B18"/>
    <mergeCell ref="M17:M18"/>
    <mergeCell ref="C17:E17"/>
    <mergeCell ref="F17:H17"/>
    <mergeCell ref="J17:J18"/>
    <mergeCell ref="K17:K18"/>
    <mergeCell ref="L17:L18"/>
    <mergeCell ref="J20:J21"/>
    <mergeCell ref="K20:K21"/>
    <mergeCell ref="L20:L21"/>
    <mergeCell ref="B14:M14"/>
    <mergeCell ref="B15:M15"/>
    <mergeCell ref="B8:M8"/>
    <mergeCell ref="B9:M9"/>
    <mergeCell ref="B10:M10"/>
    <mergeCell ref="B11:M11"/>
    <mergeCell ref="B12:M12"/>
  </mergeCells>
  <pageMargins left="0.7" right="0.7" top="0.75" bottom="0.75" header="0.3" footer="0.3"/>
  <pageSetup scale="37" orientation="landscape" r:id="rId1"/>
  <rowBreaks count="2" manualBreakCount="2">
    <brk id="27" max="13" man="1"/>
    <brk id="8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N137"/>
  <sheetViews>
    <sheetView view="pageBreakPreview" topLeftCell="D1" zoomScale="96" zoomScaleNormal="100" zoomScaleSheetLayoutView="96" workbookViewId="0">
      <selection activeCell="I24" sqref="I24"/>
    </sheetView>
  </sheetViews>
  <sheetFormatPr baseColWidth="10" defaultRowHeight="15" x14ac:dyDescent="0.25"/>
  <cols>
    <col min="1" max="1" width="3.7109375" customWidth="1"/>
    <col min="2" max="2" width="34.7109375" customWidth="1"/>
    <col min="3" max="8" width="20.7109375" customWidth="1"/>
    <col min="9" max="9" width="30.7109375" customWidth="1"/>
    <col min="10" max="13" width="30.5703125" customWidth="1"/>
    <col min="14" max="14" width="3.5703125" customWidth="1"/>
  </cols>
  <sheetData>
    <row r="8" spans="2:13" x14ac:dyDescent="0.25">
      <c r="B8" s="63" t="s">
        <v>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2:13" x14ac:dyDescent="0.25">
      <c r="B9" s="63" t="s">
        <v>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2:13" x14ac:dyDescent="0.25"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2:13" x14ac:dyDescent="0.25">
      <c r="B11" s="64" t="s">
        <v>15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2:13" x14ac:dyDescent="0.25">
      <c r="B12" s="64" t="s">
        <v>36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</row>
    <row r="15" spans="2:13" x14ac:dyDescent="0.25">
      <c r="B15" s="60" t="s">
        <v>26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2"/>
    </row>
    <row r="17" spans="1:14" ht="111" customHeight="1" x14ac:dyDescent="0.25">
      <c r="B17" s="91" t="s">
        <v>2</v>
      </c>
      <c r="C17" s="92" t="s">
        <v>3</v>
      </c>
      <c r="D17" s="92"/>
      <c r="E17" s="92"/>
      <c r="F17" s="92" t="s">
        <v>7</v>
      </c>
      <c r="G17" s="92"/>
      <c r="H17" s="92"/>
      <c r="I17" s="92" t="s">
        <v>19</v>
      </c>
      <c r="J17" s="92" t="s">
        <v>20</v>
      </c>
      <c r="K17" s="92" t="s">
        <v>21</v>
      </c>
      <c r="L17" s="92" t="s">
        <v>18</v>
      </c>
      <c r="M17" s="93" t="s">
        <v>22</v>
      </c>
    </row>
    <row r="18" spans="1:14" ht="28.5" x14ac:dyDescent="0.25">
      <c r="B18" s="91"/>
      <c r="C18" s="30" t="s">
        <v>4</v>
      </c>
      <c r="D18" s="30" t="s">
        <v>5</v>
      </c>
      <c r="E18" s="31" t="s">
        <v>6</v>
      </c>
      <c r="F18" s="30" t="s">
        <v>8</v>
      </c>
      <c r="G18" s="31" t="s">
        <v>9</v>
      </c>
      <c r="H18" s="31" t="s">
        <v>10</v>
      </c>
      <c r="I18" s="92"/>
      <c r="J18" s="92"/>
      <c r="K18" s="92"/>
      <c r="L18" s="92"/>
      <c r="M18" s="93"/>
    </row>
    <row r="19" spans="1:14" ht="24.75" customHeight="1" x14ac:dyDescent="0.25">
      <c r="B19" s="97" t="s">
        <v>41</v>
      </c>
      <c r="C19" s="100">
        <v>12102898</v>
      </c>
      <c r="D19" s="100">
        <v>12102898</v>
      </c>
      <c r="E19" s="103">
        <v>24205796</v>
      </c>
      <c r="F19" s="78" t="s">
        <v>17</v>
      </c>
      <c r="G19" s="78"/>
      <c r="H19" s="78"/>
      <c r="I19" s="78"/>
      <c r="J19" s="78"/>
      <c r="K19" s="78"/>
      <c r="L19" s="78"/>
      <c r="M19" s="78"/>
    </row>
    <row r="20" spans="1:14" ht="60.75" customHeight="1" x14ac:dyDescent="0.25">
      <c r="B20" s="98"/>
      <c r="C20" s="101"/>
      <c r="D20" s="101"/>
      <c r="E20" s="104"/>
      <c r="F20" s="36">
        <v>0</v>
      </c>
      <c r="G20" s="36">
        <v>0</v>
      </c>
      <c r="H20" s="36">
        <v>24205796</v>
      </c>
      <c r="I20" s="37" t="s">
        <v>31</v>
      </c>
      <c r="J20" s="37" t="s">
        <v>31</v>
      </c>
      <c r="K20" s="37" t="s">
        <v>31</v>
      </c>
      <c r="L20" s="37" t="s">
        <v>31</v>
      </c>
      <c r="M20" s="37" t="s">
        <v>31</v>
      </c>
    </row>
    <row r="21" spans="1:14" ht="24" customHeight="1" x14ac:dyDescent="0.25">
      <c r="B21" s="98"/>
      <c r="C21" s="101"/>
      <c r="D21" s="101"/>
      <c r="E21" s="104"/>
      <c r="F21" s="78" t="s">
        <v>11</v>
      </c>
      <c r="G21" s="78"/>
      <c r="H21" s="78"/>
      <c r="I21" s="78"/>
      <c r="J21" s="78"/>
      <c r="K21" s="78"/>
      <c r="L21" s="78"/>
      <c r="M21" s="78"/>
    </row>
    <row r="22" spans="1:14" ht="91.5" customHeight="1" x14ac:dyDescent="0.25">
      <c r="B22" s="99"/>
      <c r="C22" s="102"/>
      <c r="D22" s="102"/>
      <c r="E22" s="105"/>
      <c r="F22" s="36">
        <v>6000000</v>
      </c>
      <c r="G22" s="36">
        <v>0</v>
      </c>
      <c r="H22" s="36">
        <f>SUM(E19-F22-G22)</f>
        <v>18205796</v>
      </c>
      <c r="I22" s="43" t="s">
        <v>42</v>
      </c>
      <c r="J22" s="43" t="s">
        <v>43</v>
      </c>
      <c r="K22" s="43" t="s">
        <v>42</v>
      </c>
      <c r="L22" s="37" t="s">
        <v>31</v>
      </c>
      <c r="M22" s="37" t="s">
        <v>31</v>
      </c>
    </row>
    <row r="23" spans="1:14" ht="24.75" customHeight="1" x14ac:dyDescent="0.25">
      <c r="B23" s="94" t="s">
        <v>13</v>
      </c>
      <c r="C23" s="95"/>
      <c r="D23" s="95"/>
      <c r="E23" s="96"/>
      <c r="F23" s="40">
        <f>SUM(F20+F22)</f>
        <v>6000000</v>
      </c>
      <c r="G23" s="40">
        <f>SUM(G20+G22)</f>
        <v>0</v>
      </c>
      <c r="H23" s="38">
        <v>18205796</v>
      </c>
      <c r="I23" s="2"/>
      <c r="J23" s="2"/>
      <c r="K23" s="2"/>
      <c r="L23" s="2"/>
    </row>
    <row r="24" spans="1:14" ht="24.75" customHeight="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4" ht="89.25" customHeight="1" x14ac:dyDescent="0.25">
      <c r="B25" s="68" t="s">
        <v>30</v>
      </c>
      <c r="C25" s="66"/>
      <c r="D25" s="66"/>
      <c r="E25" s="66"/>
      <c r="F25" s="66"/>
      <c r="G25" s="67"/>
      <c r="H25" s="2"/>
      <c r="I25" s="2"/>
      <c r="J25" s="68" t="s">
        <v>29</v>
      </c>
      <c r="K25" s="69"/>
      <c r="L25" s="69"/>
      <c r="M25" s="70"/>
    </row>
    <row r="27" spans="1:14" ht="24" customHeight="1" x14ac:dyDescent="0.25">
      <c r="B27" s="71" t="s">
        <v>27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7"/>
    </row>
    <row r="39" spans="1:14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7"/>
    </row>
    <row r="40" spans="1:14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7"/>
    </row>
    <row r="41" spans="1:14" x14ac:dyDescent="0.25">
      <c r="A41" s="7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/>
    </row>
    <row r="42" spans="1:14" x14ac:dyDescent="0.25">
      <c r="A42" s="7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/>
    </row>
    <row r="43" spans="1:14" x14ac:dyDescent="0.25">
      <c r="A43" s="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7"/>
      <c r="N43" s="7"/>
    </row>
    <row r="44" spans="1:14" x14ac:dyDescent="0.25">
      <c r="A44" s="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7"/>
    </row>
    <row r="45" spans="1:14" x14ac:dyDescent="0.25">
      <c r="A45" s="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7"/>
    </row>
    <row r="46" spans="1:1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11" customHeight="1" x14ac:dyDescent="0.25">
      <c r="A47" s="7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7"/>
    </row>
    <row r="48" spans="1:14" ht="25.5" customHeight="1" x14ac:dyDescent="0.25">
      <c r="A48" s="7"/>
      <c r="B48" s="12"/>
      <c r="C48" s="14"/>
      <c r="D48" s="14"/>
      <c r="E48" s="15"/>
      <c r="F48" s="14"/>
      <c r="G48" s="15"/>
      <c r="H48" s="15"/>
      <c r="I48" s="13"/>
      <c r="J48" s="13"/>
      <c r="K48" s="13"/>
      <c r="L48" s="13"/>
      <c r="M48" s="16"/>
      <c r="N48" s="7"/>
    </row>
    <row r="49" spans="1:14" x14ac:dyDescent="0.25">
      <c r="A49" s="7"/>
      <c r="B49" s="17"/>
      <c r="C49" s="18"/>
      <c r="D49" s="18"/>
      <c r="E49" s="18"/>
      <c r="F49" s="8"/>
      <c r="G49" s="8"/>
      <c r="H49" s="8"/>
      <c r="I49" s="8"/>
      <c r="J49" s="8"/>
      <c r="K49" s="8"/>
      <c r="L49" s="8"/>
      <c r="M49" s="8"/>
      <c r="N49" s="7"/>
    </row>
    <row r="50" spans="1:14" x14ac:dyDescent="0.25">
      <c r="A50" s="7"/>
      <c r="B50" s="19"/>
      <c r="C50" s="18"/>
      <c r="D50" s="18"/>
      <c r="E50" s="18"/>
      <c r="F50" s="20"/>
      <c r="G50" s="20"/>
      <c r="H50" s="20"/>
      <c r="I50" s="20"/>
      <c r="J50" s="20"/>
      <c r="K50" s="20"/>
      <c r="L50" s="20"/>
      <c r="M50" s="21"/>
      <c r="N50" s="7"/>
    </row>
    <row r="51" spans="1:14" x14ac:dyDescent="0.25">
      <c r="A51" s="7"/>
      <c r="B51" s="19"/>
      <c r="C51" s="18"/>
      <c r="D51" s="18"/>
      <c r="E51" s="18"/>
      <c r="F51" s="20"/>
      <c r="G51" s="20"/>
      <c r="H51" s="20"/>
      <c r="I51" s="20"/>
      <c r="J51" s="20"/>
      <c r="K51" s="20"/>
      <c r="L51" s="20"/>
      <c r="M51" s="21"/>
      <c r="N51" s="7"/>
    </row>
    <row r="52" spans="1:14" x14ac:dyDescent="0.25">
      <c r="A52" s="7"/>
      <c r="B52" s="19"/>
      <c r="C52" s="18"/>
      <c r="D52" s="18"/>
      <c r="E52" s="18"/>
      <c r="F52" s="20"/>
      <c r="G52" s="20"/>
      <c r="H52" s="20"/>
      <c r="I52" s="20"/>
      <c r="J52" s="20"/>
      <c r="K52" s="20"/>
      <c r="L52" s="20"/>
      <c r="M52" s="21"/>
      <c r="N52" s="7"/>
    </row>
    <row r="53" spans="1:14" x14ac:dyDescent="0.25">
      <c r="A53" s="7"/>
      <c r="B53" s="19"/>
      <c r="C53" s="18"/>
      <c r="D53" s="18"/>
      <c r="E53" s="18"/>
      <c r="F53" s="20"/>
      <c r="G53" s="20"/>
      <c r="H53" s="20"/>
      <c r="I53" s="20"/>
      <c r="J53" s="20"/>
      <c r="K53" s="20"/>
      <c r="L53" s="20"/>
      <c r="M53" s="21"/>
      <c r="N53" s="7"/>
    </row>
    <row r="54" spans="1:14" x14ac:dyDescent="0.25">
      <c r="A54" s="7"/>
      <c r="B54" s="19"/>
      <c r="C54" s="18"/>
      <c r="D54" s="18"/>
      <c r="E54" s="18"/>
      <c r="F54" s="20"/>
      <c r="G54" s="20"/>
      <c r="H54" s="20"/>
      <c r="I54" s="20"/>
      <c r="J54" s="20"/>
      <c r="K54" s="20"/>
      <c r="L54" s="20"/>
      <c r="M54" s="21"/>
      <c r="N54" s="7"/>
    </row>
    <row r="55" spans="1:14" x14ac:dyDescent="0.25">
      <c r="A55" s="7"/>
      <c r="B55" s="19"/>
      <c r="C55" s="18"/>
      <c r="D55" s="18"/>
      <c r="E55" s="18"/>
      <c r="F55" s="8"/>
      <c r="G55" s="8"/>
      <c r="H55" s="8"/>
      <c r="I55" s="8"/>
      <c r="J55" s="8"/>
      <c r="K55" s="8"/>
      <c r="L55" s="8"/>
      <c r="M55" s="8"/>
      <c r="N55" s="7"/>
    </row>
    <row r="56" spans="1:14" x14ac:dyDescent="0.25">
      <c r="A56" s="7"/>
      <c r="B56" s="19"/>
      <c r="C56" s="18"/>
      <c r="D56" s="18"/>
      <c r="E56" s="18"/>
      <c r="F56" s="20"/>
      <c r="G56" s="20"/>
      <c r="H56" s="20"/>
      <c r="I56" s="20"/>
      <c r="J56" s="20"/>
      <c r="K56" s="20"/>
      <c r="L56" s="20"/>
      <c r="M56" s="21"/>
      <c r="N56" s="7"/>
    </row>
    <row r="57" spans="1:14" x14ac:dyDescent="0.25">
      <c r="A57" s="7"/>
      <c r="B57" s="19"/>
      <c r="C57" s="18"/>
      <c r="D57" s="18"/>
      <c r="E57" s="18"/>
      <c r="F57" s="20"/>
      <c r="G57" s="20"/>
      <c r="H57" s="20"/>
      <c r="I57" s="20"/>
      <c r="J57" s="20"/>
      <c r="K57" s="20"/>
      <c r="L57" s="20"/>
      <c r="M57" s="21"/>
      <c r="N57" s="7"/>
    </row>
    <row r="58" spans="1:14" x14ac:dyDescent="0.25">
      <c r="A58" s="7"/>
      <c r="B58" s="19"/>
      <c r="C58" s="18"/>
      <c r="D58" s="18"/>
      <c r="E58" s="18"/>
      <c r="F58" s="20"/>
      <c r="G58" s="20"/>
      <c r="H58" s="20"/>
      <c r="I58" s="20"/>
      <c r="J58" s="20"/>
      <c r="K58" s="20"/>
      <c r="L58" s="20"/>
      <c r="M58" s="21"/>
      <c r="N58" s="7"/>
    </row>
    <row r="59" spans="1:14" x14ac:dyDescent="0.25">
      <c r="A59" s="7"/>
      <c r="B59" s="19"/>
      <c r="C59" s="18"/>
      <c r="D59" s="18"/>
      <c r="E59" s="18"/>
      <c r="F59" s="20"/>
      <c r="G59" s="20"/>
      <c r="H59" s="20"/>
      <c r="I59" s="20"/>
      <c r="J59" s="20"/>
      <c r="K59" s="20"/>
      <c r="L59" s="20"/>
      <c r="M59" s="21"/>
      <c r="N59" s="7"/>
    </row>
    <row r="60" spans="1:14" x14ac:dyDescent="0.25">
      <c r="A60" s="7"/>
      <c r="B60" s="19"/>
      <c r="C60" s="18"/>
      <c r="D60" s="18"/>
      <c r="E60" s="18"/>
      <c r="F60" s="20"/>
      <c r="G60" s="20"/>
      <c r="H60" s="20"/>
      <c r="I60" s="20"/>
      <c r="J60" s="20"/>
      <c r="K60" s="20"/>
      <c r="L60" s="20"/>
      <c r="M60" s="21"/>
      <c r="N60" s="7"/>
    </row>
    <row r="61" spans="1:14" x14ac:dyDescent="0.25">
      <c r="A61" s="7"/>
      <c r="B61" s="19"/>
      <c r="C61" s="18"/>
      <c r="D61" s="18"/>
      <c r="E61" s="18"/>
      <c r="F61" s="8"/>
      <c r="G61" s="8"/>
      <c r="H61" s="8"/>
      <c r="I61" s="8"/>
      <c r="J61" s="8"/>
      <c r="K61" s="8"/>
      <c r="L61" s="8"/>
      <c r="M61" s="8"/>
      <c r="N61" s="7"/>
    </row>
    <row r="62" spans="1:14" x14ac:dyDescent="0.25">
      <c r="A62" s="7"/>
      <c r="B62" s="19"/>
      <c r="C62" s="18"/>
      <c r="D62" s="18"/>
      <c r="E62" s="18"/>
      <c r="F62" s="20"/>
      <c r="G62" s="20"/>
      <c r="H62" s="20"/>
      <c r="I62" s="20"/>
      <c r="J62" s="20"/>
      <c r="K62" s="20"/>
      <c r="L62" s="20"/>
      <c r="M62" s="21"/>
      <c r="N62" s="7"/>
    </row>
    <row r="63" spans="1:14" x14ac:dyDescent="0.25">
      <c r="A63" s="7"/>
      <c r="B63" s="19"/>
      <c r="C63" s="18"/>
      <c r="D63" s="18"/>
      <c r="E63" s="18"/>
      <c r="F63" s="20"/>
      <c r="G63" s="20"/>
      <c r="H63" s="20"/>
      <c r="I63" s="20"/>
      <c r="J63" s="20"/>
      <c r="K63" s="20"/>
      <c r="L63" s="20"/>
      <c r="M63" s="21"/>
      <c r="N63" s="7"/>
    </row>
    <row r="64" spans="1:14" x14ac:dyDescent="0.25">
      <c r="A64" s="7"/>
      <c r="B64" s="19"/>
      <c r="C64" s="18"/>
      <c r="D64" s="18"/>
      <c r="E64" s="18"/>
      <c r="F64" s="20"/>
      <c r="G64" s="20"/>
      <c r="H64" s="20"/>
      <c r="I64" s="20"/>
      <c r="J64" s="20"/>
      <c r="K64" s="20"/>
      <c r="L64" s="20"/>
      <c r="M64" s="21"/>
      <c r="N64" s="7"/>
    </row>
    <row r="65" spans="1:14" x14ac:dyDescent="0.25">
      <c r="A65" s="7"/>
      <c r="B65" s="19"/>
      <c r="C65" s="18"/>
      <c r="D65" s="18"/>
      <c r="E65" s="18"/>
      <c r="F65" s="20"/>
      <c r="G65" s="20"/>
      <c r="H65" s="20"/>
      <c r="I65" s="20"/>
      <c r="J65" s="20"/>
      <c r="K65" s="20"/>
      <c r="L65" s="20"/>
      <c r="M65" s="21"/>
      <c r="N65" s="7"/>
    </row>
    <row r="66" spans="1:14" x14ac:dyDescent="0.25">
      <c r="A66" s="7"/>
      <c r="B66" s="19"/>
      <c r="C66" s="18"/>
      <c r="D66" s="18"/>
      <c r="E66" s="18"/>
      <c r="F66" s="20"/>
      <c r="G66" s="20"/>
      <c r="H66" s="20"/>
      <c r="I66" s="20"/>
      <c r="J66" s="20"/>
      <c r="K66" s="20"/>
      <c r="L66" s="20"/>
      <c r="M66" s="21"/>
      <c r="N66" s="7"/>
    </row>
    <row r="67" spans="1:14" x14ac:dyDescent="0.25">
      <c r="A67" s="7"/>
      <c r="B67" s="19"/>
      <c r="C67" s="18"/>
      <c r="D67" s="18"/>
      <c r="E67" s="18"/>
      <c r="F67" s="8"/>
      <c r="G67" s="8"/>
      <c r="H67" s="8"/>
      <c r="I67" s="8"/>
      <c r="J67" s="8"/>
      <c r="K67" s="8"/>
      <c r="L67" s="8"/>
      <c r="M67" s="8"/>
      <c r="N67" s="7"/>
    </row>
    <row r="68" spans="1:14" x14ac:dyDescent="0.25">
      <c r="A68" s="7"/>
      <c r="B68" s="19"/>
      <c r="C68" s="18"/>
      <c r="D68" s="18"/>
      <c r="E68" s="18"/>
      <c r="F68" s="20"/>
      <c r="G68" s="20"/>
      <c r="H68" s="20"/>
      <c r="I68" s="20"/>
      <c r="J68" s="20"/>
      <c r="K68" s="20"/>
      <c r="L68" s="20"/>
      <c r="M68" s="21"/>
      <c r="N68" s="7"/>
    </row>
    <row r="69" spans="1:14" x14ac:dyDescent="0.25">
      <c r="A69" s="7"/>
      <c r="B69" s="19"/>
      <c r="C69" s="18"/>
      <c r="D69" s="18"/>
      <c r="E69" s="18"/>
      <c r="F69" s="20"/>
      <c r="G69" s="20"/>
      <c r="H69" s="20"/>
      <c r="I69" s="20"/>
      <c r="J69" s="20"/>
      <c r="K69" s="20"/>
      <c r="L69" s="20"/>
      <c r="M69" s="21"/>
      <c r="N69" s="7"/>
    </row>
    <row r="70" spans="1:14" x14ac:dyDescent="0.25">
      <c r="A70" s="7"/>
      <c r="B70" s="19"/>
      <c r="C70" s="18"/>
      <c r="D70" s="18"/>
      <c r="E70" s="18"/>
      <c r="F70" s="20"/>
      <c r="G70" s="20"/>
      <c r="H70" s="20"/>
      <c r="I70" s="20"/>
      <c r="J70" s="20"/>
      <c r="K70" s="20"/>
      <c r="L70" s="20"/>
      <c r="M70" s="21"/>
      <c r="N70" s="7"/>
    </row>
    <row r="71" spans="1:14" x14ac:dyDescent="0.25">
      <c r="A71" s="7"/>
      <c r="B71" s="19"/>
      <c r="C71" s="18"/>
      <c r="D71" s="18"/>
      <c r="E71" s="18"/>
      <c r="F71" s="20"/>
      <c r="G71" s="20"/>
      <c r="H71" s="20"/>
      <c r="I71" s="20"/>
      <c r="J71" s="20"/>
      <c r="K71" s="20"/>
      <c r="L71" s="20"/>
      <c r="M71" s="21"/>
      <c r="N71" s="7"/>
    </row>
    <row r="72" spans="1:14" x14ac:dyDescent="0.25">
      <c r="A72" s="7"/>
      <c r="B72" s="19"/>
      <c r="C72" s="18"/>
      <c r="D72" s="18"/>
      <c r="E72" s="18"/>
      <c r="F72" s="20"/>
      <c r="G72" s="20"/>
      <c r="H72" s="20"/>
      <c r="I72" s="20"/>
      <c r="J72" s="20"/>
      <c r="K72" s="20"/>
      <c r="L72" s="20"/>
      <c r="M72" s="21"/>
      <c r="N72" s="7"/>
    </row>
    <row r="73" spans="1:14" x14ac:dyDescent="0.25">
      <c r="A73" s="7"/>
      <c r="B73" s="8"/>
      <c r="C73" s="8"/>
      <c r="D73" s="8"/>
      <c r="E73" s="8"/>
      <c r="F73" s="22"/>
      <c r="G73" s="22"/>
      <c r="H73" s="22"/>
      <c r="I73" s="22"/>
      <c r="J73" s="22"/>
      <c r="K73" s="22"/>
      <c r="L73" s="22"/>
      <c r="M73" s="7"/>
      <c r="N73" s="7"/>
    </row>
    <row r="74" spans="1:14" x14ac:dyDescent="0.25">
      <c r="A74" s="7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7"/>
      <c r="N74" s="7"/>
    </row>
    <row r="75" spans="1:14" x14ac:dyDescent="0.25">
      <c r="A75" s="7"/>
      <c r="B75" s="6"/>
      <c r="C75" s="6"/>
      <c r="D75" s="6"/>
      <c r="E75" s="6"/>
      <c r="F75" s="6"/>
      <c r="G75" s="6"/>
      <c r="H75" s="22"/>
      <c r="I75" s="22"/>
      <c r="J75" s="3"/>
      <c r="K75" s="3"/>
      <c r="L75" s="3"/>
      <c r="M75" s="3"/>
      <c r="N75" s="7"/>
    </row>
    <row r="76" spans="1:14" x14ac:dyDescent="0.25">
      <c r="A76" s="7"/>
      <c r="B76" s="6"/>
      <c r="C76" s="6"/>
      <c r="D76" s="6"/>
      <c r="E76" s="6"/>
      <c r="F76" s="6"/>
      <c r="G76" s="6"/>
      <c r="H76" s="22"/>
      <c r="I76" s="22"/>
      <c r="J76" s="3"/>
      <c r="K76" s="3"/>
      <c r="L76" s="3"/>
      <c r="M76" s="3"/>
      <c r="N76" s="7"/>
    </row>
    <row r="77" spans="1:14" x14ac:dyDescent="0.25">
      <c r="A77" s="7"/>
      <c r="B77" s="6"/>
      <c r="C77" s="6"/>
      <c r="D77" s="6"/>
      <c r="E77" s="6"/>
      <c r="F77" s="6"/>
      <c r="G77" s="6"/>
      <c r="H77" s="22"/>
      <c r="I77" s="22"/>
      <c r="J77" s="3"/>
      <c r="K77" s="3"/>
      <c r="L77" s="3"/>
      <c r="M77" s="3"/>
      <c r="N77" s="7"/>
    </row>
    <row r="78" spans="1:14" x14ac:dyDescent="0.25">
      <c r="A78" s="7"/>
      <c r="B78" s="6"/>
      <c r="C78" s="6"/>
      <c r="D78" s="6"/>
      <c r="E78" s="6"/>
      <c r="F78" s="6"/>
      <c r="G78" s="6"/>
      <c r="H78" s="22"/>
      <c r="I78" s="22"/>
      <c r="J78" s="3"/>
      <c r="K78" s="3"/>
      <c r="L78" s="3"/>
      <c r="M78" s="3"/>
      <c r="N78" s="7"/>
    </row>
    <row r="79" spans="1:14" x14ac:dyDescent="0.25">
      <c r="A79" s="7"/>
      <c r="B79" s="6"/>
      <c r="C79" s="6"/>
      <c r="D79" s="6"/>
      <c r="E79" s="6"/>
      <c r="F79" s="6"/>
      <c r="G79" s="6"/>
      <c r="H79" s="22"/>
      <c r="I79" s="22"/>
      <c r="J79" s="3"/>
      <c r="K79" s="3"/>
      <c r="L79" s="3"/>
      <c r="M79" s="3"/>
      <c r="N79" s="7"/>
    </row>
    <row r="80" spans="1:14" x14ac:dyDescent="0.25">
      <c r="A80" s="7"/>
      <c r="B80" s="6"/>
      <c r="C80" s="6"/>
      <c r="D80" s="6"/>
      <c r="E80" s="6"/>
      <c r="F80" s="6"/>
      <c r="G80" s="6"/>
      <c r="H80" s="22"/>
      <c r="I80" s="22"/>
      <c r="J80" s="3"/>
      <c r="K80" s="3"/>
      <c r="L80" s="3"/>
      <c r="M80" s="3"/>
      <c r="N80" s="7"/>
    </row>
    <row r="81" spans="1:14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24.75" customHeight="1" x14ac:dyDescent="0.25">
      <c r="A82" s="7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7"/>
    </row>
    <row r="83" spans="1:14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x14ac:dyDescent="0.25">
      <c r="A93" s="7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7"/>
    </row>
    <row r="94" spans="1:14" x14ac:dyDescent="0.25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7"/>
    </row>
    <row r="95" spans="1:14" x14ac:dyDescent="0.25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7"/>
    </row>
    <row r="96" spans="1:14" x14ac:dyDescent="0.25">
      <c r="A96" s="7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/>
    </row>
    <row r="97" spans="1:14" x14ac:dyDescent="0.25">
      <c r="A97" s="7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x14ac:dyDescent="0.25">
      <c r="A98" s="7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7"/>
      <c r="N98" s="7"/>
    </row>
    <row r="99" spans="1:14" x14ac:dyDescent="0.25">
      <c r="A99" s="7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7"/>
    </row>
    <row r="100" spans="1:14" x14ac:dyDescent="0.25">
      <c r="A100" s="7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7"/>
    </row>
    <row r="101" spans="1:14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1:14" x14ac:dyDescent="0.25">
      <c r="A102" s="7"/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7"/>
    </row>
    <row r="103" spans="1:14" x14ac:dyDescent="0.25">
      <c r="A103" s="7"/>
      <c r="B103" s="12"/>
      <c r="C103" s="14"/>
      <c r="D103" s="14"/>
      <c r="E103" s="15"/>
      <c r="F103" s="14"/>
      <c r="G103" s="15"/>
      <c r="H103" s="15"/>
      <c r="I103" s="13"/>
      <c r="J103" s="13"/>
      <c r="K103" s="13"/>
      <c r="L103" s="13"/>
      <c r="M103" s="16"/>
      <c r="N103" s="7"/>
    </row>
    <row r="104" spans="1:14" x14ac:dyDescent="0.25">
      <c r="A104" s="7"/>
      <c r="B104" s="17"/>
      <c r="C104" s="18"/>
      <c r="D104" s="18"/>
      <c r="E104" s="18"/>
      <c r="F104" s="8"/>
      <c r="G104" s="8"/>
      <c r="H104" s="8"/>
      <c r="I104" s="8"/>
      <c r="J104" s="8"/>
      <c r="K104" s="8"/>
      <c r="L104" s="8"/>
      <c r="M104" s="8"/>
      <c r="N104" s="7"/>
    </row>
    <row r="105" spans="1:14" x14ac:dyDescent="0.25">
      <c r="A105" s="7"/>
      <c r="B105" s="19"/>
      <c r="C105" s="18"/>
      <c r="D105" s="18"/>
      <c r="E105" s="18"/>
      <c r="F105" s="20"/>
      <c r="G105" s="20"/>
      <c r="H105" s="20"/>
      <c r="I105" s="20"/>
      <c r="J105" s="20"/>
      <c r="K105" s="20"/>
      <c r="L105" s="20"/>
      <c r="M105" s="21"/>
      <c r="N105" s="7"/>
    </row>
    <row r="106" spans="1:14" x14ac:dyDescent="0.25">
      <c r="A106" s="7"/>
      <c r="B106" s="19"/>
      <c r="C106" s="18"/>
      <c r="D106" s="18"/>
      <c r="E106" s="18"/>
      <c r="F106" s="20"/>
      <c r="G106" s="20"/>
      <c r="H106" s="20"/>
      <c r="I106" s="20"/>
      <c r="J106" s="20"/>
      <c r="K106" s="20"/>
      <c r="L106" s="20"/>
      <c r="M106" s="21"/>
      <c r="N106" s="7"/>
    </row>
    <row r="107" spans="1:14" x14ac:dyDescent="0.25">
      <c r="A107" s="7"/>
      <c r="B107" s="19"/>
      <c r="C107" s="18"/>
      <c r="D107" s="18"/>
      <c r="E107" s="18"/>
      <c r="F107" s="20"/>
      <c r="G107" s="20"/>
      <c r="H107" s="20"/>
      <c r="I107" s="20"/>
      <c r="J107" s="20"/>
      <c r="K107" s="20"/>
      <c r="L107" s="20"/>
      <c r="M107" s="21"/>
      <c r="N107" s="7"/>
    </row>
    <row r="108" spans="1:14" x14ac:dyDescent="0.25">
      <c r="A108" s="7"/>
      <c r="B108" s="19"/>
      <c r="C108" s="18"/>
      <c r="D108" s="18"/>
      <c r="E108" s="18"/>
      <c r="F108" s="20"/>
      <c r="G108" s="20"/>
      <c r="H108" s="20"/>
      <c r="I108" s="20"/>
      <c r="J108" s="20"/>
      <c r="K108" s="20"/>
      <c r="L108" s="20"/>
      <c r="M108" s="21"/>
      <c r="N108" s="7"/>
    </row>
    <row r="109" spans="1:14" x14ac:dyDescent="0.25">
      <c r="A109" s="7"/>
      <c r="B109" s="19"/>
      <c r="C109" s="18"/>
      <c r="D109" s="18"/>
      <c r="E109" s="18"/>
      <c r="F109" s="20"/>
      <c r="G109" s="20"/>
      <c r="H109" s="20"/>
      <c r="I109" s="20"/>
      <c r="J109" s="20"/>
      <c r="K109" s="20"/>
      <c r="L109" s="20"/>
      <c r="M109" s="21"/>
      <c r="N109" s="7"/>
    </row>
    <row r="110" spans="1:14" x14ac:dyDescent="0.25">
      <c r="A110" s="7"/>
      <c r="B110" s="19"/>
      <c r="C110" s="18"/>
      <c r="D110" s="18"/>
      <c r="E110" s="18"/>
      <c r="F110" s="8"/>
      <c r="G110" s="8"/>
      <c r="H110" s="8"/>
      <c r="I110" s="8"/>
      <c r="J110" s="8"/>
      <c r="K110" s="8"/>
      <c r="L110" s="8"/>
      <c r="M110" s="8"/>
      <c r="N110" s="7"/>
    </row>
    <row r="111" spans="1:14" x14ac:dyDescent="0.25">
      <c r="A111" s="7"/>
      <c r="B111" s="19"/>
      <c r="C111" s="18"/>
      <c r="D111" s="18"/>
      <c r="E111" s="18"/>
      <c r="F111" s="20"/>
      <c r="G111" s="20"/>
      <c r="H111" s="20"/>
      <c r="I111" s="20"/>
      <c r="J111" s="20"/>
      <c r="K111" s="20"/>
      <c r="L111" s="20"/>
      <c r="M111" s="21"/>
      <c r="N111" s="7"/>
    </row>
    <row r="112" spans="1:14" x14ac:dyDescent="0.25">
      <c r="A112" s="7"/>
      <c r="B112" s="19"/>
      <c r="C112" s="18"/>
      <c r="D112" s="18"/>
      <c r="E112" s="18"/>
      <c r="F112" s="20"/>
      <c r="G112" s="20"/>
      <c r="H112" s="20"/>
      <c r="I112" s="20"/>
      <c r="J112" s="20"/>
      <c r="K112" s="20"/>
      <c r="L112" s="20"/>
      <c r="M112" s="21"/>
      <c r="N112" s="7"/>
    </row>
    <row r="113" spans="1:14" x14ac:dyDescent="0.25">
      <c r="A113" s="7"/>
      <c r="B113" s="19"/>
      <c r="C113" s="18"/>
      <c r="D113" s="18"/>
      <c r="E113" s="18"/>
      <c r="F113" s="20"/>
      <c r="G113" s="20"/>
      <c r="H113" s="20"/>
      <c r="I113" s="20"/>
      <c r="J113" s="20"/>
      <c r="K113" s="20"/>
      <c r="L113" s="20"/>
      <c r="M113" s="21"/>
      <c r="N113" s="7"/>
    </row>
    <row r="114" spans="1:14" x14ac:dyDescent="0.25">
      <c r="A114" s="7"/>
      <c r="B114" s="19"/>
      <c r="C114" s="18"/>
      <c r="D114" s="18"/>
      <c r="E114" s="18"/>
      <c r="F114" s="20"/>
      <c r="G114" s="20"/>
      <c r="H114" s="20"/>
      <c r="I114" s="20"/>
      <c r="J114" s="20"/>
      <c r="K114" s="20"/>
      <c r="L114" s="20"/>
      <c r="M114" s="21"/>
      <c r="N114" s="7"/>
    </row>
    <row r="115" spans="1:14" x14ac:dyDescent="0.25">
      <c r="A115" s="7"/>
      <c r="B115" s="19"/>
      <c r="C115" s="18"/>
      <c r="D115" s="18"/>
      <c r="E115" s="18"/>
      <c r="F115" s="20"/>
      <c r="G115" s="20"/>
      <c r="H115" s="20"/>
      <c r="I115" s="20"/>
      <c r="J115" s="20"/>
      <c r="K115" s="20"/>
      <c r="L115" s="20"/>
      <c r="M115" s="21"/>
      <c r="N115" s="7"/>
    </row>
    <row r="116" spans="1:14" x14ac:dyDescent="0.25">
      <c r="A116" s="7"/>
      <c r="B116" s="19"/>
      <c r="C116" s="18"/>
      <c r="D116" s="18"/>
      <c r="E116" s="18"/>
      <c r="F116" s="8"/>
      <c r="G116" s="8"/>
      <c r="H116" s="8"/>
      <c r="I116" s="8"/>
      <c r="J116" s="8"/>
      <c r="K116" s="8"/>
      <c r="L116" s="8"/>
      <c r="M116" s="8"/>
      <c r="N116" s="7"/>
    </row>
    <row r="117" spans="1:14" x14ac:dyDescent="0.25">
      <c r="A117" s="7"/>
      <c r="B117" s="19"/>
      <c r="C117" s="18"/>
      <c r="D117" s="18"/>
      <c r="E117" s="18"/>
      <c r="F117" s="20"/>
      <c r="G117" s="20"/>
      <c r="H117" s="20"/>
      <c r="I117" s="20"/>
      <c r="J117" s="20"/>
      <c r="K117" s="20"/>
      <c r="L117" s="20"/>
      <c r="M117" s="21"/>
      <c r="N117" s="7"/>
    </row>
    <row r="118" spans="1:14" x14ac:dyDescent="0.25">
      <c r="A118" s="7"/>
      <c r="B118" s="19"/>
      <c r="C118" s="18"/>
      <c r="D118" s="18"/>
      <c r="E118" s="18"/>
      <c r="F118" s="20"/>
      <c r="G118" s="20"/>
      <c r="H118" s="20"/>
      <c r="I118" s="20"/>
      <c r="J118" s="20"/>
      <c r="K118" s="20"/>
      <c r="L118" s="20"/>
      <c r="M118" s="21"/>
      <c r="N118" s="7"/>
    </row>
    <row r="119" spans="1:14" x14ac:dyDescent="0.25">
      <c r="A119" s="7"/>
      <c r="B119" s="19"/>
      <c r="C119" s="18"/>
      <c r="D119" s="18"/>
      <c r="E119" s="18"/>
      <c r="F119" s="20"/>
      <c r="G119" s="20"/>
      <c r="H119" s="20"/>
      <c r="I119" s="20"/>
      <c r="J119" s="20"/>
      <c r="K119" s="20"/>
      <c r="L119" s="20"/>
      <c r="M119" s="21"/>
      <c r="N119" s="7"/>
    </row>
    <row r="120" spans="1:14" x14ac:dyDescent="0.25">
      <c r="A120" s="7"/>
      <c r="B120" s="19"/>
      <c r="C120" s="18"/>
      <c r="D120" s="18"/>
      <c r="E120" s="18"/>
      <c r="F120" s="20"/>
      <c r="G120" s="20"/>
      <c r="H120" s="20"/>
      <c r="I120" s="20"/>
      <c r="J120" s="20"/>
      <c r="K120" s="20"/>
      <c r="L120" s="20"/>
      <c r="M120" s="21"/>
      <c r="N120" s="7"/>
    </row>
    <row r="121" spans="1:14" x14ac:dyDescent="0.25">
      <c r="A121" s="7"/>
      <c r="B121" s="19"/>
      <c r="C121" s="18"/>
      <c r="D121" s="18"/>
      <c r="E121" s="18"/>
      <c r="F121" s="20"/>
      <c r="G121" s="20"/>
      <c r="H121" s="20"/>
      <c r="I121" s="20"/>
      <c r="J121" s="20"/>
      <c r="K121" s="20"/>
      <c r="L121" s="20"/>
      <c r="M121" s="21"/>
      <c r="N121" s="7"/>
    </row>
    <row r="122" spans="1:14" x14ac:dyDescent="0.25">
      <c r="A122" s="7"/>
      <c r="B122" s="19"/>
      <c r="C122" s="18"/>
      <c r="D122" s="18"/>
      <c r="E122" s="18"/>
      <c r="F122" s="8"/>
      <c r="G122" s="8"/>
      <c r="H122" s="8"/>
      <c r="I122" s="8"/>
      <c r="J122" s="8"/>
      <c r="K122" s="8"/>
      <c r="L122" s="8"/>
      <c r="M122" s="8"/>
      <c r="N122" s="7"/>
    </row>
    <row r="123" spans="1:14" x14ac:dyDescent="0.25">
      <c r="A123" s="7"/>
      <c r="B123" s="19"/>
      <c r="C123" s="18"/>
      <c r="D123" s="18"/>
      <c r="E123" s="18"/>
      <c r="F123" s="20"/>
      <c r="G123" s="20"/>
      <c r="H123" s="20"/>
      <c r="I123" s="20"/>
      <c r="J123" s="20"/>
      <c r="K123" s="20"/>
      <c r="L123" s="20"/>
      <c r="M123" s="21"/>
      <c r="N123" s="7"/>
    </row>
    <row r="124" spans="1:14" x14ac:dyDescent="0.25">
      <c r="A124" s="7"/>
      <c r="B124" s="19"/>
      <c r="C124" s="18"/>
      <c r="D124" s="18"/>
      <c r="E124" s="18"/>
      <c r="F124" s="20"/>
      <c r="G124" s="20"/>
      <c r="H124" s="20"/>
      <c r="I124" s="20"/>
      <c r="J124" s="20"/>
      <c r="K124" s="20"/>
      <c r="L124" s="20"/>
      <c r="M124" s="21"/>
      <c r="N124" s="7"/>
    </row>
    <row r="125" spans="1:14" x14ac:dyDescent="0.25">
      <c r="A125" s="7"/>
      <c r="B125" s="19"/>
      <c r="C125" s="18"/>
      <c r="D125" s="18"/>
      <c r="E125" s="18"/>
      <c r="F125" s="20"/>
      <c r="G125" s="20"/>
      <c r="H125" s="20"/>
      <c r="I125" s="20"/>
      <c r="J125" s="20"/>
      <c r="K125" s="20"/>
      <c r="L125" s="20"/>
      <c r="M125" s="21"/>
      <c r="N125" s="7"/>
    </row>
    <row r="126" spans="1:14" x14ac:dyDescent="0.25">
      <c r="A126" s="7"/>
      <c r="B126" s="19"/>
      <c r="C126" s="18"/>
      <c r="D126" s="18"/>
      <c r="E126" s="18"/>
      <c r="F126" s="20"/>
      <c r="G126" s="20"/>
      <c r="H126" s="20"/>
      <c r="I126" s="20"/>
      <c r="J126" s="20"/>
      <c r="K126" s="20"/>
      <c r="L126" s="20"/>
      <c r="M126" s="21"/>
      <c r="N126" s="7"/>
    </row>
    <row r="127" spans="1:14" x14ac:dyDescent="0.25">
      <c r="A127" s="7"/>
      <c r="B127" s="19"/>
      <c r="C127" s="18"/>
      <c r="D127" s="18"/>
      <c r="E127" s="18"/>
      <c r="F127" s="20"/>
      <c r="G127" s="20"/>
      <c r="H127" s="20"/>
      <c r="I127" s="20"/>
      <c r="J127" s="20"/>
      <c r="K127" s="20"/>
      <c r="L127" s="20"/>
      <c r="M127" s="21"/>
      <c r="N127" s="7"/>
    </row>
    <row r="128" spans="1:14" x14ac:dyDescent="0.25">
      <c r="A128" s="7"/>
      <c r="B128" s="8"/>
      <c r="C128" s="8"/>
      <c r="D128" s="8"/>
      <c r="E128" s="8"/>
      <c r="F128" s="22"/>
      <c r="G128" s="22"/>
      <c r="H128" s="22"/>
      <c r="I128" s="22"/>
      <c r="J128" s="22"/>
      <c r="K128" s="22"/>
      <c r="L128" s="22"/>
      <c r="M128" s="7"/>
      <c r="N128" s="7"/>
    </row>
    <row r="129" spans="1:14" x14ac:dyDescent="0.25">
      <c r="A129" s="7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7"/>
      <c r="N129" s="7"/>
    </row>
    <row r="130" spans="1:14" x14ac:dyDescent="0.25">
      <c r="A130" s="7"/>
      <c r="B130" s="6"/>
      <c r="C130" s="6"/>
      <c r="D130" s="6"/>
      <c r="E130" s="6"/>
      <c r="F130" s="6"/>
      <c r="G130" s="6"/>
      <c r="H130" s="22"/>
      <c r="I130" s="22"/>
      <c r="J130" s="3"/>
      <c r="K130" s="3"/>
      <c r="L130" s="3"/>
      <c r="M130" s="3"/>
      <c r="N130" s="7"/>
    </row>
    <row r="131" spans="1:14" x14ac:dyDescent="0.25">
      <c r="A131" s="7"/>
      <c r="B131" s="6"/>
      <c r="C131" s="6"/>
      <c r="D131" s="6"/>
      <c r="E131" s="6"/>
      <c r="F131" s="6"/>
      <c r="G131" s="6"/>
      <c r="H131" s="22"/>
      <c r="I131" s="22"/>
      <c r="J131" s="3"/>
      <c r="K131" s="3"/>
      <c r="L131" s="3"/>
      <c r="M131" s="3"/>
      <c r="N131" s="7"/>
    </row>
    <row r="132" spans="1:14" x14ac:dyDescent="0.25">
      <c r="A132" s="7"/>
      <c r="B132" s="6"/>
      <c r="C132" s="6"/>
      <c r="D132" s="6"/>
      <c r="E132" s="6"/>
      <c r="F132" s="6"/>
      <c r="G132" s="6"/>
      <c r="H132" s="22"/>
      <c r="I132" s="22"/>
      <c r="J132" s="3"/>
      <c r="K132" s="3"/>
      <c r="L132" s="3"/>
      <c r="M132" s="3"/>
      <c r="N132" s="7"/>
    </row>
    <row r="133" spans="1:14" x14ac:dyDescent="0.25">
      <c r="A133" s="7"/>
      <c r="B133" s="6"/>
      <c r="C133" s="6"/>
      <c r="D133" s="6"/>
      <c r="E133" s="6"/>
      <c r="F133" s="6"/>
      <c r="G133" s="6"/>
      <c r="H133" s="22"/>
      <c r="I133" s="22"/>
      <c r="J133" s="3"/>
      <c r="K133" s="3"/>
      <c r="L133" s="3"/>
      <c r="M133" s="3"/>
      <c r="N133" s="7"/>
    </row>
    <row r="134" spans="1:14" x14ac:dyDescent="0.25">
      <c r="A134" s="7"/>
      <c r="B134" s="6"/>
      <c r="C134" s="6"/>
      <c r="D134" s="6"/>
      <c r="E134" s="6"/>
      <c r="F134" s="6"/>
      <c r="G134" s="6"/>
      <c r="H134" s="22"/>
      <c r="I134" s="22"/>
      <c r="J134" s="3"/>
      <c r="K134" s="3"/>
      <c r="L134" s="3"/>
      <c r="M134" s="3"/>
      <c r="N134" s="7"/>
    </row>
    <row r="135" spans="1:14" x14ac:dyDescent="0.25">
      <c r="A135" s="7"/>
      <c r="B135" s="6"/>
      <c r="C135" s="6"/>
      <c r="D135" s="6"/>
      <c r="E135" s="6"/>
      <c r="F135" s="6"/>
      <c r="G135" s="6"/>
      <c r="H135" s="22"/>
      <c r="I135" s="22"/>
      <c r="J135" s="3"/>
      <c r="K135" s="3"/>
      <c r="L135" s="3"/>
      <c r="M135" s="3"/>
      <c r="N135" s="7"/>
    </row>
    <row r="136" spans="1:14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 ht="24.75" customHeight="1" x14ac:dyDescent="0.25">
      <c r="A137" s="7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7"/>
    </row>
  </sheetData>
  <mergeCells count="25">
    <mergeCell ref="B27:M27"/>
    <mergeCell ref="B23:E23"/>
    <mergeCell ref="F19:M19"/>
    <mergeCell ref="F21:M21"/>
    <mergeCell ref="B25:G25"/>
    <mergeCell ref="J25:M25"/>
    <mergeCell ref="B19:B22"/>
    <mergeCell ref="C19:C22"/>
    <mergeCell ref="D19:D22"/>
    <mergeCell ref="E19:E22"/>
    <mergeCell ref="B15:M15"/>
    <mergeCell ref="B17:B18"/>
    <mergeCell ref="C17:E17"/>
    <mergeCell ref="F17:H17"/>
    <mergeCell ref="I17:I18"/>
    <mergeCell ref="J17:J18"/>
    <mergeCell ref="K17:K18"/>
    <mergeCell ref="L17:L18"/>
    <mergeCell ref="M17:M18"/>
    <mergeCell ref="B14:M14"/>
    <mergeCell ref="B8:M8"/>
    <mergeCell ref="B9:M9"/>
    <mergeCell ref="B10:M10"/>
    <mergeCell ref="B11:M11"/>
    <mergeCell ref="B12:M12"/>
  </mergeCells>
  <pageMargins left="0.7" right="0.7" top="0.75" bottom="0.75" header="0.3" footer="0.3"/>
  <pageSetup scale="38" orientation="landscape" r:id="rId1"/>
  <rowBreaks count="2" manualBreakCount="2">
    <brk id="29" max="13" man="1"/>
    <brk id="8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M29"/>
  <sheetViews>
    <sheetView view="pageBreakPreview" topLeftCell="C19" zoomScaleNormal="100" zoomScaleSheetLayoutView="100" workbookViewId="0">
      <selection activeCell="H25" sqref="H25"/>
    </sheetView>
  </sheetViews>
  <sheetFormatPr baseColWidth="10" defaultRowHeight="15" x14ac:dyDescent="0.25"/>
  <cols>
    <col min="1" max="1" width="3.7109375" customWidth="1"/>
    <col min="2" max="2" width="34.7109375" customWidth="1"/>
    <col min="3" max="8" width="20.7109375" customWidth="1"/>
    <col min="9" max="13" width="30.7109375" customWidth="1"/>
    <col min="14" max="14" width="3.7109375" customWidth="1"/>
  </cols>
  <sheetData>
    <row r="8" spans="2:13" x14ac:dyDescent="0.25">
      <c r="B8" s="63" t="s">
        <v>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2:13" x14ac:dyDescent="0.25">
      <c r="B9" s="63" t="s">
        <v>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2:13" x14ac:dyDescent="0.25"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2:13" x14ac:dyDescent="0.25">
      <c r="B11" s="64" t="s">
        <v>15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2:13" x14ac:dyDescent="0.25">
      <c r="B12" s="64" t="s">
        <v>37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</row>
    <row r="15" spans="2:13" x14ac:dyDescent="0.25">
      <c r="B15" s="60" t="s">
        <v>26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2"/>
    </row>
    <row r="17" spans="2:13" ht="111" customHeight="1" x14ac:dyDescent="0.25">
      <c r="B17" s="110" t="s">
        <v>2</v>
      </c>
      <c r="C17" s="92" t="s">
        <v>3</v>
      </c>
      <c r="D17" s="92"/>
      <c r="E17" s="92"/>
      <c r="F17" s="92" t="s">
        <v>7</v>
      </c>
      <c r="G17" s="92"/>
      <c r="H17" s="92"/>
      <c r="I17" s="92" t="s">
        <v>19</v>
      </c>
      <c r="J17" s="92" t="s">
        <v>20</v>
      </c>
      <c r="K17" s="92" t="s">
        <v>21</v>
      </c>
      <c r="L17" s="92" t="s">
        <v>18</v>
      </c>
      <c r="M17" s="93" t="s">
        <v>22</v>
      </c>
    </row>
    <row r="18" spans="2:13" ht="25.5" customHeight="1" x14ac:dyDescent="0.25">
      <c r="B18" s="111"/>
      <c r="C18" s="30" t="s">
        <v>4</v>
      </c>
      <c r="D18" s="30" t="s">
        <v>5</v>
      </c>
      <c r="E18" s="31" t="s">
        <v>6</v>
      </c>
      <c r="F18" s="30" t="s">
        <v>8</v>
      </c>
      <c r="G18" s="31" t="s">
        <v>9</v>
      </c>
      <c r="H18" s="31" t="s">
        <v>10</v>
      </c>
      <c r="I18" s="92"/>
      <c r="J18" s="92"/>
      <c r="K18" s="92"/>
      <c r="L18" s="92"/>
      <c r="M18" s="93"/>
    </row>
    <row r="19" spans="2:13" ht="24" customHeight="1" x14ac:dyDescent="0.25">
      <c r="B19" s="106" t="s">
        <v>41</v>
      </c>
      <c r="C19" s="108">
        <v>12102898</v>
      </c>
      <c r="D19" s="108">
        <v>12102898</v>
      </c>
      <c r="E19" s="109">
        <v>24205796</v>
      </c>
      <c r="F19" s="78" t="s">
        <v>17</v>
      </c>
      <c r="G19" s="78"/>
      <c r="H19" s="78"/>
      <c r="I19" s="78"/>
      <c r="J19" s="78"/>
      <c r="K19" s="78"/>
      <c r="L19" s="78"/>
      <c r="M19" s="78"/>
    </row>
    <row r="20" spans="2:13" ht="60" customHeight="1" x14ac:dyDescent="0.25">
      <c r="B20" s="107"/>
      <c r="C20" s="108"/>
      <c r="D20" s="108"/>
      <c r="E20" s="109"/>
      <c r="F20" s="41">
        <v>0</v>
      </c>
      <c r="G20" s="41">
        <v>0</v>
      </c>
      <c r="H20" s="33">
        <v>24205796</v>
      </c>
      <c r="I20" s="42" t="s">
        <v>31</v>
      </c>
      <c r="J20" s="42" t="s">
        <v>31</v>
      </c>
      <c r="K20" s="42" t="s">
        <v>31</v>
      </c>
      <c r="L20" s="42" t="s">
        <v>31</v>
      </c>
      <c r="M20" s="42" t="s">
        <v>31</v>
      </c>
    </row>
    <row r="21" spans="2:13" ht="24" customHeight="1" x14ac:dyDescent="0.25">
      <c r="B21" s="107"/>
      <c r="C21" s="108"/>
      <c r="D21" s="108"/>
      <c r="E21" s="109"/>
      <c r="F21" s="78" t="s">
        <v>11</v>
      </c>
      <c r="G21" s="78"/>
      <c r="H21" s="78"/>
      <c r="I21" s="78"/>
      <c r="J21" s="78"/>
      <c r="K21" s="78"/>
      <c r="L21" s="78"/>
      <c r="M21" s="78"/>
    </row>
    <row r="22" spans="2:13" ht="119.25" customHeight="1" x14ac:dyDescent="0.25">
      <c r="B22" s="107"/>
      <c r="C22" s="108"/>
      <c r="D22" s="108"/>
      <c r="E22" s="109"/>
      <c r="F22" s="36">
        <v>6000000</v>
      </c>
      <c r="G22" s="36">
        <v>0</v>
      </c>
      <c r="H22" s="36">
        <f>SUM(E19-F22-G22)</f>
        <v>18205796</v>
      </c>
      <c r="I22" s="43" t="s">
        <v>42</v>
      </c>
      <c r="J22" s="43" t="s">
        <v>43</v>
      </c>
      <c r="K22" s="43" t="s">
        <v>42</v>
      </c>
      <c r="L22" s="37" t="s">
        <v>31</v>
      </c>
      <c r="M22" s="37" t="s">
        <v>31</v>
      </c>
    </row>
    <row r="23" spans="2:13" ht="24" customHeight="1" x14ac:dyDescent="0.25">
      <c r="B23" s="107"/>
      <c r="C23" s="108"/>
      <c r="D23" s="108"/>
      <c r="E23" s="109"/>
      <c r="F23" s="78" t="s">
        <v>12</v>
      </c>
      <c r="G23" s="78"/>
      <c r="H23" s="78"/>
      <c r="I23" s="78"/>
      <c r="J23" s="78"/>
      <c r="K23" s="78"/>
      <c r="L23" s="78"/>
      <c r="M23" s="78"/>
    </row>
    <row r="24" spans="2:13" ht="92.25" customHeight="1" x14ac:dyDescent="0.25">
      <c r="B24" s="107"/>
      <c r="C24" s="108"/>
      <c r="D24" s="108"/>
      <c r="E24" s="109"/>
      <c r="F24" s="36">
        <v>12000000</v>
      </c>
      <c r="G24" s="36">
        <v>0</v>
      </c>
      <c r="H24" s="36">
        <f>SUM(E19-F24)</f>
        <v>12205796</v>
      </c>
      <c r="I24" s="43" t="s">
        <v>42</v>
      </c>
      <c r="J24" s="43" t="s">
        <v>43</v>
      </c>
      <c r="K24" s="43" t="s">
        <v>42</v>
      </c>
      <c r="L24" s="37" t="s">
        <v>31</v>
      </c>
      <c r="M24" s="37" t="s">
        <v>31</v>
      </c>
    </row>
    <row r="25" spans="2:13" ht="24" customHeight="1" x14ac:dyDescent="0.25">
      <c r="B25" s="76" t="s">
        <v>13</v>
      </c>
      <c r="C25" s="95"/>
      <c r="D25" s="95"/>
      <c r="E25" s="96"/>
      <c r="F25" s="46">
        <v>12000000</v>
      </c>
      <c r="G25" s="32">
        <v>0</v>
      </c>
      <c r="H25" s="38">
        <v>12205796</v>
      </c>
      <c r="I25" s="2"/>
      <c r="J25" s="2"/>
      <c r="K25" s="2"/>
      <c r="L25" s="2"/>
    </row>
    <row r="26" spans="2:13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 ht="90" customHeight="1" x14ac:dyDescent="0.25">
      <c r="B27" s="68" t="s">
        <v>30</v>
      </c>
      <c r="C27" s="66"/>
      <c r="D27" s="66"/>
      <c r="E27" s="66"/>
      <c r="F27" s="66"/>
      <c r="G27" s="67"/>
      <c r="H27" s="2"/>
      <c r="I27" s="2"/>
      <c r="J27" s="68" t="s">
        <v>29</v>
      </c>
      <c r="K27" s="69"/>
      <c r="L27" s="69"/>
      <c r="M27" s="70"/>
    </row>
    <row r="29" spans="2:13" ht="30" customHeight="1" x14ac:dyDescent="0.25">
      <c r="B29" s="71" t="s">
        <v>27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</sheetData>
  <mergeCells count="26">
    <mergeCell ref="B14:M14"/>
    <mergeCell ref="B8:M8"/>
    <mergeCell ref="B9:M9"/>
    <mergeCell ref="B10:M10"/>
    <mergeCell ref="B11:M11"/>
    <mergeCell ref="B12:M12"/>
    <mergeCell ref="B15:M15"/>
    <mergeCell ref="B17:B18"/>
    <mergeCell ref="C17:E17"/>
    <mergeCell ref="F17:H17"/>
    <mergeCell ref="I17:I18"/>
    <mergeCell ref="J17:J18"/>
    <mergeCell ref="K17:K18"/>
    <mergeCell ref="L17:L18"/>
    <mergeCell ref="M17:M18"/>
    <mergeCell ref="B25:E25"/>
    <mergeCell ref="B27:G27"/>
    <mergeCell ref="J27:M27"/>
    <mergeCell ref="B29:M29"/>
    <mergeCell ref="B19:B24"/>
    <mergeCell ref="C19:C24"/>
    <mergeCell ref="D19:D24"/>
    <mergeCell ref="E19:E24"/>
    <mergeCell ref="F19:M19"/>
    <mergeCell ref="F21:M21"/>
    <mergeCell ref="F23:M23"/>
  </mergeCells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M28"/>
  <sheetViews>
    <sheetView view="pageBreakPreview" topLeftCell="E22" zoomScaleNormal="100" zoomScaleSheetLayoutView="100" workbookViewId="0">
      <selection activeCell="H24" sqref="H24"/>
    </sheetView>
  </sheetViews>
  <sheetFormatPr baseColWidth="10" defaultRowHeight="15" x14ac:dyDescent="0.25"/>
  <cols>
    <col min="1" max="1" width="3.7109375" customWidth="1"/>
    <col min="2" max="2" width="22.28515625" customWidth="1"/>
    <col min="3" max="3" width="19.28515625" customWidth="1"/>
    <col min="4" max="4" width="19.7109375" customWidth="1"/>
    <col min="5" max="5" width="21.42578125" customWidth="1"/>
    <col min="6" max="8" width="20.7109375" customWidth="1"/>
    <col min="9" max="9" width="21.85546875" customWidth="1"/>
    <col min="10" max="10" width="20.42578125" customWidth="1"/>
    <col min="11" max="11" width="17.140625" customWidth="1"/>
    <col min="12" max="12" width="17" customWidth="1"/>
    <col min="13" max="13" width="17.5703125" customWidth="1"/>
    <col min="14" max="14" width="3.7109375" customWidth="1"/>
  </cols>
  <sheetData>
    <row r="9" spans="2:13" x14ac:dyDescent="0.25">
      <c r="B9" s="64" t="s">
        <v>33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0" spans="2:13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3" x14ac:dyDescent="0.25">
      <c r="B11" s="57" t="s">
        <v>25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</row>
    <row r="12" spans="2:13" x14ac:dyDescent="0.25">
      <c r="B12" s="60" t="s">
        <v>26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4" spans="2:13" x14ac:dyDescent="0.25">
      <c r="B14" s="112" t="s">
        <v>32</v>
      </c>
      <c r="C14" s="92" t="s">
        <v>3</v>
      </c>
      <c r="D14" s="92"/>
      <c r="E14" s="92"/>
      <c r="F14" s="92" t="s">
        <v>7</v>
      </c>
      <c r="G14" s="92"/>
      <c r="H14" s="92"/>
      <c r="I14" s="92" t="s">
        <v>19</v>
      </c>
      <c r="J14" s="92" t="s">
        <v>20</v>
      </c>
      <c r="K14" s="92" t="s">
        <v>21</v>
      </c>
      <c r="L14" s="92" t="s">
        <v>18</v>
      </c>
      <c r="M14" s="93" t="s">
        <v>22</v>
      </c>
    </row>
    <row r="15" spans="2:13" ht="157.5" customHeight="1" x14ac:dyDescent="0.25">
      <c r="B15" s="111"/>
      <c r="C15" s="30" t="s">
        <v>4</v>
      </c>
      <c r="D15" s="30" t="s">
        <v>5</v>
      </c>
      <c r="E15" s="31" t="s">
        <v>6</v>
      </c>
      <c r="F15" s="30" t="s">
        <v>8</v>
      </c>
      <c r="G15" s="31" t="s">
        <v>9</v>
      </c>
      <c r="H15" s="31" t="s">
        <v>10</v>
      </c>
      <c r="I15" s="92"/>
      <c r="J15" s="92"/>
      <c r="K15" s="92"/>
      <c r="L15" s="92"/>
      <c r="M15" s="93"/>
    </row>
    <row r="16" spans="2:13" x14ac:dyDescent="0.25">
      <c r="B16" s="106" t="s">
        <v>41</v>
      </c>
      <c r="C16" s="108">
        <v>12102898</v>
      </c>
      <c r="D16" s="108">
        <v>12102898</v>
      </c>
      <c r="E16" s="109">
        <v>24205796</v>
      </c>
      <c r="F16" s="78" t="s">
        <v>17</v>
      </c>
      <c r="G16" s="78"/>
      <c r="H16" s="78"/>
      <c r="I16" s="78"/>
      <c r="J16" s="78"/>
      <c r="K16" s="78"/>
      <c r="L16" s="78"/>
      <c r="M16" s="78"/>
    </row>
    <row r="17" spans="2:13" x14ac:dyDescent="0.25">
      <c r="B17" s="107"/>
      <c r="C17" s="108"/>
      <c r="D17" s="108"/>
      <c r="E17" s="109"/>
      <c r="F17" s="41">
        <v>0</v>
      </c>
      <c r="G17" s="41">
        <v>0</v>
      </c>
      <c r="H17" s="33">
        <v>24205796</v>
      </c>
      <c r="I17" s="42" t="s">
        <v>31</v>
      </c>
      <c r="J17" s="42" t="s">
        <v>31</v>
      </c>
      <c r="K17" s="42" t="s">
        <v>31</v>
      </c>
      <c r="L17" s="42" t="s">
        <v>31</v>
      </c>
      <c r="M17" s="42" t="s">
        <v>31</v>
      </c>
    </row>
    <row r="18" spans="2:13" x14ac:dyDescent="0.25">
      <c r="B18" s="107"/>
      <c r="C18" s="108"/>
      <c r="D18" s="108"/>
      <c r="E18" s="109"/>
      <c r="F18" s="78" t="s">
        <v>11</v>
      </c>
      <c r="G18" s="78"/>
      <c r="H18" s="78"/>
      <c r="I18" s="78"/>
      <c r="J18" s="78"/>
      <c r="K18" s="78"/>
      <c r="L18" s="78"/>
      <c r="M18" s="78"/>
    </row>
    <row r="19" spans="2:13" ht="182.25" customHeight="1" x14ac:dyDescent="0.25">
      <c r="B19" s="107"/>
      <c r="C19" s="108"/>
      <c r="D19" s="108"/>
      <c r="E19" s="109"/>
      <c r="F19" s="36">
        <v>6000000</v>
      </c>
      <c r="G19" s="36">
        <v>0</v>
      </c>
      <c r="H19" s="36">
        <f>SUM(E16-F19-G19)</f>
        <v>18205796</v>
      </c>
      <c r="I19" s="43" t="s">
        <v>42</v>
      </c>
      <c r="J19" s="43" t="s">
        <v>43</v>
      </c>
      <c r="K19" s="43" t="s">
        <v>42</v>
      </c>
      <c r="L19" s="37" t="s">
        <v>31</v>
      </c>
      <c r="M19" s="37" t="s">
        <v>31</v>
      </c>
    </row>
    <row r="20" spans="2:13" x14ac:dyDescent="0.25">
      <c r="B20" s="107"/>
      <c r="C20" s="108"/>
      <c r="D20" s="108"/>
      <c r="E20" s="109"/>
      <c r="F20" s="78" t="s">
        <v>12</v>
      </c>
      <c r="G20" s="78"/>
      <c r="H20" s="78"/>
      <c r="I20" s="78"/>
      <c r="J20" s="78"/>
      <c r="K20" s="78"/>
      <c r="L20" s="78"/>
      <c r="M20" s="78"/>
    </row>
    <row r="21" spans="2:13" ht="178.5" x14ac:dyDescent="0.25">
      <c r="B21" s="107"/>
      <c r="C21" s="108"/>
      <c r="D21" s="108"/>
      <c r="E21" s="109"/>
      <c r="F21" s="36">
        <v>12000000</v>
      </c>
      <c r="G21" s="36">
        <v>0</v>
      </c>
      <c r="H21" s="36">
        <f>SUM(E16-F21)</f>
        <v>12205796</v>
      </c>
      <c r="I21" s="43" t="s">
        <v>42</v>
      </c>
      <c r="J21" s="43" t="s">
        <v>43</v>
      </c>
      <c r="K21" s="43" t="s">
        <v>42</v>
      </c>
      <c r="L21" s="37" t="s">
        <v>31</v>
      </c>
      <c r="M21" s="37" t="s">
        <v>31</v>
      </c>
    </row>
    <row r="22" spans="2:13" x14ac:dyDescent="0.25">
      <c r="B22" s="107"/>
      <c r="C22" s="108"/>
      <c r="D22" s="108"/>
      <c r="E22" s="109"/>
      <c r="F22" s="78" t="s">
        <v>34</v>
      </c>
      <c r="G22" s="78"/>
      <c r="H22" s="78"/>
      <c r="I22" s="78"/>
      <c r="J22" s="78"/>
      <c r="K22" s="78"/>
      <c r="L22" s="78"/>
      <c r="M22" s="78"/>
    </row>
    <row r="23" spans="2:13" ht="198.75" customHeight="1" x14ac:dyDescent="0.25">
      <c r="B23" s="107"/>
      <c r="C23" s="108"/>
      <c r="D23" s="108"/>
      <c r="E23" s="109"/>
      <c r="F23" s="36">
        <v>12000000</v>
      </c>
      <c r="G23" s="36">
        <v>0</v>
      </c>
      <c r="H23" s="36">
        <f>SUM(E16-F23)</f>
        <v>12205796</v>
      </c>
      <c r="I23" s="43" t="s">
        <v>42</v>
      </c>
      <c r="J23" s="43" t="s">
        <v>43</v>
      </c>
      <c r="K23" s="43" t="s">
        <v>42</v>
      </c>
      <c r="L23" s="37" t="s">
        <v>31</v>
      </c>
      <c r="M23" s="37" t="s">
        <v>31</v>
      </c>
    </row>
    <row r="24" spans="2:13" x14ac:dyDescent="0.25">
      <c r="B24" s="76" t="s">
        <v>13</v>
      </c>
      <c r="C24" s="95"/>
      <c r="D24" s="95"/>
      <c r="E24" s="96"/>
      <c r="F24" s="46">
        <v>12000000</v>
      </c>
      <c r="G24" s="32">
        <v>0</v>
      </c>
      <c r="H24" s="47">
        <v>12205796</v>
      </c>
      <c r="I24" s="2"/>
      <c r="J24" s="2"/>
      <c r="K24" s="2"/>
      <c r="L24" s="2"/>
    </row>
    <row r="25" spans="2:13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3" ht="90" customHeight="1" x14ac:dyDescent="0.25">
      <c r="B26" s="68" t="s">
        <v>30</v>
      </c>
      <c r="C26" s="66"/>
      <c r="D26" s="66"/>
      <c r="E26" s="66"/>
      <c r="F26" s="66"/>
      <c r="G26" s="67"/>
      <c r="H26" s="2"/>
      <c r="I26" s="2"/>
      <c r="J26" s="68" t="s">
        <v>29</v>
      </c>
      <c r="K26" s="69"/>
      <c r="L26" s="69"/>
      <c r="M26" s="70"/>
    </row>
    <row r="28" spans="2:13" ht="30" customHeight="1" x14ac:dyDescent="0.25">
      <c r="B28" s="71" t="s">
        <v>27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</sheetData>
  <mergeCells count="23">
    <mergeCell ref="B9:M9"/>
    <mergeCell ref="B11:M11"/>
    <mergeCell ref="B12:M12"/>
    <mergeCell ref="B14:B15"/>
    <mergeCell ref="C14:E14"/>
    <mergeCell ref="F14:H14"/>
    <mergeCell ref="I14:I15"/>
    <mergeCell ref="J14:J15"/>
    <mergeCell ref="K14:K15"/>
    <mergeCell ref="L14:L15"/>
    <mergeCell ref="M14:M15"/>
    <mergeCell ref="B24:E24"/>
    <mergeCell ref="B26:G26"/>
    <mergeCell ref="J26:M26"/>
    <mergeCell ref="B28:M28"/>
    <mergeCell ref="F20:M20"/>
    <mergeCell ref="B16:B23"/>
    <mergeCell ref="C16:C23"/>
    <mergeCell ref="D16:D23"/>
    <mergeCell ref="E16:E23"/>
    <mergeCell ref="F16:M16"/>
    <mergeCell ref="F18:M18"/>
    <mergeCell ref="F22:M22"/>
  </mergeCells>
  <pageMargins left="0.7" right="0.7" top="0.75" bottom="0.75" header="0.3" footer="0.3"/>
  <pageSetup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M30"/>
  <sheetViews>
    <sheetView view="pageBreakPreview" topLeftCell="A21" zoomScaleNormal="100" zoomScaleSheetLayoutView="100" workbookViewId="0">
      <selection activeCell="E16" sqref="E16:E25"/>
    </sheetView>
  </sheetViews>
  <sheetFormatPr baseColWidth="10" defaultRowHeight="15" x14ac:dyDescent="0.25"/>
  <cols>
    <col min="1" max="1" width="3.7109375" customWidth="1"/>
    <col min="2" max="2" width="16.140625" customWidth="1"/>
    <col min="3" max="3" width="19.85546875" customWidth="1"/>
    <col min="4" max="4" width="19.7109375" customWidth="1"/>
    <col min="5" max="5" width="20.5703125" customWidth="1"/>
    <col min="6" max="8" width="20.7109375" customWidth="1"/>
    <col min="9" max="13" width="30.7109375" customWidth="1"/>
    <col min="14" max="14" width="3.7109375" customWidth="1"/>
  </cols>
  <sheetData>
    <row r="9" spans="2:13" x14ac:dyDescent="0.25">
      <c r="B9" s="64" t="s">
        <v>38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0" spans="2:13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3" x14ac:dyDescent="0.25">
      <c r="B11" s="57" t="s">
        <v>25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</row>
    <row r="12" spans="2:13" x14ac:dyDescent="0.25">
      <c r="B12" s="60" t="s">
        <v>26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4" spans="2:13" ht="30" customHeight="1" x14ac:dyDescent="0.25">
      <c r="B14" s="112" t="s">
        <v>32</v>
      </c>
      <c r="C14" s="92" t="s">
        <v>3</v>
      </c>
      <c r="D14" s="92"/>
      <c r="E14" s="92"/>
      <c r="F14" s="92" t="s">
        <v>7</v>
      </c>
      <c r="G14" s="92"/>
      <c r="H14" s="92"/>
      <c r="I14" s="92" t="s">
        <v>19</v>
      </c>
      <c r="J14" s="92" t="s">
        <v>20</v>
      </c>
      <c r="K14" s="92" t="s">
        <v>21</v>
      </c>
      <c r="L14" s="92" t="s">
        <v>18</v>
      </c>
      <c r="M14" s="93" t="s">
        <v>22</v>
      </c>
    </row>
    <row r="15" spans="2:13" ht="69.75" customHeight="1" x14ac:dyDescent="0.25">
      <c r="B15" s="111"/>
      <c r="C15" s="30" t="s">
        <v>4</v>
      </c>
      <c r="D15" s="30" t="s">
        <v>5</v>
      </c>
      <c r="E15" s="31" t="s">
        <v>6</v>
      </c>
      <c r="F15" s="30" t="s">
        <v>8</v>
      </c>
      <c r="G15" s="31" t="s">
        <v>9</v>
      </c>
      <c r="H15" s="31" t="s">
        <v>10</v>
      </c>
      <c r="I15" s="92"/>
      <c r="J15" s="92"/>
      <c r="K15" s="92"/>
      <c r="L15" s="92"/>
      <c r="M15" s="93"/>
    </row>
    <row r="16" spans="2:13" x14ac:dyDescent="0.25">
      <c r="B16" s="106" t="s">
        <v>41</v>
      </c>
      <c r="C16" s="108">
        <v>12102898</v>
      </c>
      <c r="D16" s="108">
        <v>12102898</v>
      </c>
      <c r="E16" s="109">
        <v>24205796</v>
      </c>
      <c r="F16" s="78" t="s">
        <v>17</v>
      </c>
      <c r="G16" s="78"/>
      <c r="H16" s="78"/>
      <c r="I16" s="78"/>
      <c r="J16" s="78"/>
      <c r="K16" s="78"/>
      <c r="L16" s="78"/>
      <c r="M16" s="78"/>
    </row>
    <row r="17" spans="2:13" x14ac:dyDescent="0.25">
      <c r="B17" s="107"/>
      <c r="C17" s="108"/>
      <c r="D17" s="108"/>
      <c r="E17" s="109"/>
      <c r="F17" s="41">
        <v>0</v>
      </c>
      <c r="G17" s="41">
        <v>0</v>
      </c>
      <c r="H17" s="33">
        <v>24205796</v>
      </c>
      <c r="I17" s="42" t="s">
        <v>31</v>
      </c>
      <c r="J17" s="42" t="s">
        <v>31</v>
      </c>
      <c r="K17" s="42" t="s">
        <v>31</v>
      </c>
      <c r="L17" s="42" t="s">
        <v>31</v>
      </c>
      <c r="M17" s="42" t="s">
        <v>31</v>
      </c>
    </row>
    <row r="18" spans="2:13" x14ac:dyDescent="0.25">
      <c r="B18" s="107"/>
      <c r="C18" s="108"/>
      <c r="D18" s="108"/>
      <c r="E18" s="109"/>
      <c r="F18" s="78" t="s">
        <v>11</v>
      </c>
      <c r="G18" s="78"/>
      <c r="H18" s="78"/>
      <c r="I18" s="78"/>
      <c r="J18" s="78"/>
      <c r="K18" s="78"/>
      <c r="L18" s="78"/>
      <c r="M18" s="78"/>
    </row>
    <row r="19" spans="2:13" ht="89.25" x14ac:dyDescent="0.25">
      <c r="B19" s="107"/>
      <c r="C19" s="108"/>
      <c r="D19" s="108"/>
      <c r="E19" s="109"/>
      <c r="F19" s="36">
        <v>6000000</v>
      </c>
      <c r="G19" s="36">
        <v>0</v>
      </c>
      <c r="H19" s="36">
        <f>SUM(E16-F19-G19)</f>
        <v>18205796</v>
      </c>
      <c r="I19" s="43" t="s">
        <v>42</v>
      </c>
      <c r="J19" s="43" t="s">
        <v>43</v>
      </c>
      <c r="K19" s="43" t="s">
        <v>42</v>
      </c>
      <c r="L19" s="37" t="s">
        <v>31</v>
      </c>
      <c r="M19" s="37" t="s">
        <v>31</v>
      </c>
    </row>
    <row r="20" spans="2:13" x14ac:dyDescent="0.25">
      <c r="B20" s="107"/>
      <c r="C20" s="108"/>
      <c r="D20" s="108"/>
      <c r="E20" s="109"/>
      <c r="F20" s="78" t="s">
        <v>12</v>
      </c>
      <c r="G20" s="78"/>
      <c r="H20" s="78"/>
      <c r="I20" s="78"/>
      <c r="J20" s="78"/>
      <c r="K20" s="78"/>
      <c r="L20" s="78"/>
      <c r="M20" s="78"/>
    </row>
    <row r="21" spans="2:13" ht="89.25" x14ac:dyDescent="0.25">
      <c r="B21" s="107"/>
      <c r="C21" s="108"/>
      <c r="D21" s="108"/>
      <c r="E21" s="109"/>
      <c r="F21" s="36">
        <v>12000000</v>
      </c>
      <c r="G21" s="36">
        <v>0</v>
      </c>
      <c r="H21" s="36">
        <f>SUM(E16-F21)</f>
        <v>12205796</v>
      </c>
      <c r="I21" s="43" t="s">
        <v>42</v>
      </c>
      <c r="J21" s="43" t="s">
        <v>43</v>
      </c>
      <c r="K21" s="43" t="s">
        <v>42</v>
      </c>
      <c r="L21" s="37" t="s">
        <v>31</v>
      </c>
      <c r="M21" s="37" t="s">
        <v>31</v>
      </c>
    </row>
    <row r="22" spans="2:13" x14ac:dyDescent="0.25">
      <c r="B22" s="107"/>
      <c r="C22" s="108"/>
      <c r="D22" s="108"/>
      <c r="E22" s="109"/>
      <c r="F22" s="78" t="s">
        <v>34</v>
      </c>
      <c r="G22" s="78"/>
      <c r="H22" s="78"/>
      <c r="I22" s="78"/>
      <c r="J22" s="78"/>
      <c r="K22" s="78"/>
      <c r="L22" s="78"/>
      <c r="M22" s="78"/>
    </row>
    <row r="23" spans="2:13" ht="89.25" x14ac:dyDescent="0.25">
      <c r="B23" s="107"/>
      <c r="C23" s="108"/>
      <c r="D23" s="108"/>
      <c r="E23" s="109"/>
      <c r="F23" s="36">
        <v>12000000</v>
      </c>
      <c r="G23" s="36">
        <v>0</v>
      </c>
      <c r="H23" s="36">
        <f>SUM(E16-F23)</f>
        <v>12205796</v>
      </c>
      <c r="I23" s="43" t="s">
        <v>42</v>
      </c>
      <c r="J23" s="43" t="s">
        <v>43</v>
      </c>
      <c r="K23" s="43" t="s">
        <v>42</v>
      </c>
      <c r="L23" s="37" t="s">
        <v>31</v>
      </c>
      <c r="M23" s="37" t="s">
        <v>31</v>
      </c>
    </row>
    <row r="24" spans="2:13" x14ac:dyDescent="0.25">
      <c r="B24" s="107"/>
      <c r="C24" s="108"/>
      <c r="D24" s="108"/>
      <c r="E24" s="109"/>
      <c r="F24" s="78" t="s">
        <v>35</v>
      </c>
      <c r="G24" s="78"/>
      <c r="H24" s="78"/>
      <c r="I24" s="78"/>
      <c r="J24" s="78"/>
      <c r="K24" s="78"/>
      <c r="L24" s="78"/>
      <c r="M24" s="78"/>
    </row>
    <row r="25" spans="2:13" ht="117" customHeight="1" x14ac:dyDescent="0.25">
      <c r="B25" s="107"/>
      <c r="C25" s="108"/>
      <c r="D25" s="108"/>
      <c r="E25" s="109"/>
      <c r="F25" s="36">
        <v>12000000</v>
      </c>
      <c r="G25" s="36">
        <v>0</v>
      </c>
      <c r="H25" s="36">
        <f>SUM(E16-F25)</f>
        <v>12205796</v>
      </c>
      <c r="I25" s="43" t="s">
        <v>44</v>
      </c>
      <c r="J25" s="43" t="s">
        <v>45</v>
      </c>
      <c r="K25" s="43" t="s">
        <v>44</v>
      </c>
      <c r="L25" s="37" t="s">
        <v>31</v>
      </c>
      <c r="M25" s="37" t="s">
        <v>31</v>
      </c>
    </row>
    <row r="26" spans="2:13" x14ac:dyDescent="0.25">
      <c r="B26" s="76" t="s">
        <v>13</v>
      </c>
      <c r="C26" s="95"/>
      <c r="D26" s="95"/>
      <c r="E26" s="96"/>
      <c r="F26" s="46">
        <v>12000000</v>
      </c>
      <c r="G26" s="32">
        <v>0</v>
      </c>
      <c r="H26" s="47">
        <v>12205796</v>
      </c>
      <c r="I26" s="2"/>
      <c r="J26" s="2"/>
      <c r="K26" s="2"/>
      <c r="L26" s="2"/>
    </row>
    <row r="27" spans="2:13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 ht="90" customHeight="1" x14ac:dyDescent="0.25">
      <c r="B28" s="68" t="s">
        <v>30</v>
      </c>
      <c r="C28" s="66"/>
      <c r="D28" s="66"/>
      <c r="E28" s="66"/>
      <c r="F28" s="66"/>
      <c r="G28" s="67"/>
      <c r="H28" s="2"/>
      <c r="I28" s="2"/>
      <c r="J28" s="68" t="s">
        <v>29</v>
      </c>
      <c r="K28" s="69"/>
      <c r="L28" s="69"/>
      <c r="M28" s="70"/>
    </row>
    <row r="30" spans="2:13" ht="30" customHeight="1" x14ac:dyDescent="0.25">
      <c r="B30" s="71" t="s">
        <v>27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</sheetData>
  <mergeCells count="24">
    <mergeCell ref="B9:M9"/>
    <mergeCell ref="B11:M11"/>
    <mergeCell ref="B12:M12"/>
    <mergeCell ref="B14:B15"/>
    <mergeCell ref="C14:E14"/>
    <mergeCell ref="F14:H14"/>
    <mergeCell ref="I14:I15"/>
    <mergeCell ref="J14:J15"/>
    <mergeCell ref="K14:K15"/>
    <mergeCell ref="L14:L15"/>
    <mergeCell ref="M14:M15"/>
    <mergeCell ref="B26:E26"/>
    <mergeCell ref="B28:G28"/>
    <mergeCell ref="J28:M28"/>
    <mergeCell ref="B30:M30"/>
    <mergeCell ref="F20:M20"/>
    <mergeCell ref="F22:M22"/>
    <mergeCell ref="B16:B25"/>
    <mergeCell ref="C16:C25"/>
    <mergeCell ref="D16:D25"/>
    <mergeCell ref="E16:E25"/>
    <mergeCell ref="F16:M16"/>
    <mergeCell ref="F18:M18"/>
    <mergeCell ref="F24:M24"/>
  </mergeCells>
  <pageMargins left="0.7" right="0.7" top="0.75" bottom="0.75" header="0.3" footer="0.3"/>
  <pageSetup scale="4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M35"/>
  <sheetViews>
    <sheetView view="pageBreakPreview" topLeftCell="D1" zoomScaleNormal="100" zoomScaleSheetLayoutView="100" workbookViewId="0">
      <selection activeCell="B8" sqref="B8:M8"/>
    </sheetView>
  </sheetViews>
  <sheetFormatPr baseColWidth="10" defaultRowHeight="15" x14ac:dyDescent="0.25"/>
  <cols>
    <col min="1" max="1" width="3.7109375" customWidth="1"/>
    <col min="2" max="2" width="24" customWidth="1"/>
    <col min="3" max="3" width="19.42578125" customWidth="1"/>
    <col min="4" max="4" width="19.28515625" customWidth="1"/>
    <col min="5" max="5" width="21.5703125" customWidth="1"/>
    <col min="6" max="8" width="20.7109375" customWidth="1"/>
    <col min="9" max="13" width="30.7109375" customWidth="1"/>
    <col min="14" max="14" width="3.85546875" customWidth="1"/>
  </cols>
  <sheetData>
    <row r="8" spans="2:13" x14ac:dyDescent="0.25">
      <c r="B8" s="63" t="s">
        <v>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2:13" x14ac:dyDescent="0.25">
      <c r="B9" s="63" t="s">
        <v>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2:13" x14ac:dyDescent="0.25"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2:13" x14ac:dyDescent="0.25">
      <c r="B11" s="64" t="s">
        <v>15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2:13" x14ac:dyDescent="0.25">
      <c r="B12" s="64" t="s">
        <v>40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</row>
    <row r="15" spans="2:13" x14ac:dyDescent="0.25">
      <c r="B15" s="60" t="s">
        <v>26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2"/>
    </row>
    <row r="17" spans="2:13" ht="20.25" customHeight="1" x14ac:dyDescent="0.25">
      <c r="B17" s="92" t="s">
        <v>32</v>
      </c>
      <c r="C17" s="92" t="s">
        <v>3</v>
      </c>
      <c r="D17" s="92"/>
      <c r="E17" s="92"/>
      <c r="F17" s="92" t="s">
        <v>7</v>
      </c>
      <c r="G17" s="92"/>
      <c r="H17" s="92"/>
      <c r="I17" s="92" t="s">
        <v>19</v>
      </c>
      <c r="J17" s="92" t="s">
        <v>20</v>
      </c>
      <c r="K17" s="92" t="s">
        <v>21</v>
      </c>
      <c r="L17" s="92" t="s">
        <v>18</v>
      </c>
      <c r="M17" s="93" t="s">
        <v>22</v>
      </c>
    </row>
    <row r="18" spans="2:13" ht="82.5" customHeight="1" x14ac:dyDescent="0.25">
      <c r="B18" s="91"/>
      <c r="C18" s="30" t="s">
        <v>4</v>
      </c>
      <c r="D18" s="30" t="s">
        <v>5</v>
      </c>
      <c r="E18" s="31" t="s">
        <v>6</v>
      </c>
      <c r="F18" s="30" t="s">
        <v>8</v>
      </c>
      <c r="G18" s="31" t="s">
        <v>9</v>
      </c>
      <c r="H18" s="31" t="s">
        <v>10</v>
      </c>
      <c r="I18" s="92"/>
      <c r="J18" s="92"/>
      <c r="K18" s="92"/>
      <c r="L18" s="92"/>
      <c r="M18" s="93"/>
    </row>
    <row r="19" spans="2:13" x14ac:dyDescent="0.25">
      <c r="B19" s="97" t="s">
        <v>41</v>
      </c>
      <c r="C19" s="100">
        <v>12102898</v>
      </c>
      <c r="D19" s="100">
        <v>12102898</v>
      </c>
      <c r="E19" s="103">
        <v>24205796</v>
      </c>
      <c r="F19" s="78" t="s">
        <v>17</v>
      </c>
      <c r="G19" s="78"/>
      <c r="H19" s="78"/>
      <c r="I19" s="78"/>
      <c r="J19" s="78"/>
      <c r="K19" s="78"/>
      <c r="L19" s="78"/>
      <c r="M19" s="78"/>
    </row>
    <row r="20" spans="2:13" x14ac:dyDescent="0.25">
      <c r="B20" s="98"/>
      <c r="C20" s="101"/>
      <c r="D20" s="101"/>
      <c r="E20" s="104"/>
      <c r="F20" s="36">
        <v>0</v>
      </c>
      <c r="G20" s="36">
        <v>0</v>
      </c>
      <c r="H20" s="36">
        <v>24205796</v>
      </c>
      <c r="I20" s="37" t="s">
        <v>31</v>
      </c>
      <c r="J20" s="37" t="s">
        <v>31</v>
      </c>
      <c r="K20" s="37" t="s">
        <v>31</v>
      </c>
      <c r="L20" s="37" t="s">
        <v>31</v>
      </c>
      <c r="M20" s="37" t="s">
        <v>31</v>
      </c>
    </row>
    <row r="21" spans="2:13" x14ac:dyDescent="0.25">
      <c r="B21" s="98"/>
      <c r="C21" s="101"/>
      <c r="D21" s="101"/>
      <c r="E21" s="104"/>
      <c r="F21" s="78" t="s">
        <v>11</v>
      </c>
      <c r="G21" s="78"/>
      <c r="H21" s="78"/>
      <c r="I21" s="78"/>
      <c r="J21" s="78"/>
      <c r="K21" s="78"/>
      <c r="L21" s="78"/>
      <c r="M21" s="78"/>
    </row>
    <row r="22" spans="2:13" ht="89.25" x14ac:dyDescent="0.25">
      <c r="B22" s="98"/>
      <c r="C22" s="101"/>
      <c r="D22" s="101"/>
      <c r="E22" s="104"/>
      <c r="F22" s="36">
        <v>6000000</v>
      </c>
      <c r="G22" s="36">
        <v>0</v>
      </c>
      <c r="H22" s="36">
        <f>SUM(E19-F22-G22)</f>
        <v>18205796</v>
      </c>
      <c r="I22" s="43" t="s">
        <v>42</v>
      </c>
      <c r="J22" s="43" t="s">
        <v>43</v>
      </c>
      <c r="K22" s="43" t="s">
        <v>42</v>
      </c>
      <c r="L22" s="37" t="s">
        <v>31</v>
      </c>
      <c r="M22" s="37" t="s">
        <v>31</v>
      </c>
    </row>
    <row r="23" spans="2:13" x14ac:dyDescent="0.25">
      <c r="B23" s="98"/>
      <c r="C23" s="101"/>
      <c r="D23" s="101"/>
      <c r="E23" s="104"/>
      <c r="F23" s="78" t="s">
        <v>12</v>
      </c>
      <c r="G23" s="78"/>
      <c r="H23" s="78"/>
      <c r="I23" s="78"/>
      <c r="J23" s="78"/>
      <c r="K23" s="78"/>
      <c r="L23" s="78"/>
      <c r="M23" s="78"/>
    </row>
    <row r="24" spans="2:13" ht="89.25" x14ac:dyDescent="0.25">
      <c r="B24" s="98"/>
      <c r="C24" s="101"/>
      <c r="D24" s="101"/>
      <c r="E24" s="104"/>
      <c r="F24" s="36">
        <v>12000000</v>
      </c>
      <c r="G24" s="36">
        <v>0</v>
      </c>
      <c r="H24" s="36">
        <f>SUM(E19-F24)</f>
        <v>12205796</v>
      </c>
      <c r="I24" s="43" t="s">
        <v>42</v>
      </c>
      <c r="J24" s="43" t="s">
        <v>43</v>
      </c>
      <c r="K24" s="43" t="s">
        <v>42</v>
      </c>
      <c r="L24" s="37" t="s">
        <v>31</v>
      </c>
      <c r="M24" s="37" t="s">
        <v>31</v>
      </c>
    </row>
    <row r="25" spans="2:13" x14ac:dyDescent="0.25">
      <c r="B25" s="98"/>
      <c r="C25" s="101"/>
      <c r="D25" s="101"/>
      <c r="E25" s="104"/>
      <c r="F25" s="78" t="s">
        <v>34</v>
      </c>
      <c r="G25" s="78"/>
      <c r="H25" s="78"/>
      <c r="I25" s="78"/>
      <c r="J25" s="78"/>
      <c r="K25" s="78"/>
      <c r="L25" s="78"/>
      <c r="M25" s="78"/>
    </row>
    <row r="26" spans="2:13" ht="89.25" x14ac:dyDescent="0.25">
      <c r="B26" s="98"/>
      <c r="C26" s="101"/>
      <c r="D26" s="101"/>
      <c r="E26" s="104"/>
      <c r="F26" s="36">
        <v>12000000</v>
      </c>
      <c r="G26" s="36">
        <v>0</v>
      </c>
      <c r="H26" s="36">
        <f>SUM(E19-F26)</f>
        <v>12205796</v>
      </c>
      <c r="I26" s="43" t="s">
        <v>42</v>
      </c>
      <c r="J26" s="43" t="s">
        <v>43</v>
      </c>
      <c r="K26" s="43" t="s">
        <v>42</v>
      </c>
      <c r="L26" s="37" t="s">
        <v>31</v>
      </c>
      <c r="M26" s="37" t="s">
        <v>31</v>
      </c>
    </row>
    <row r="27" spans="2:13" x14ac:dyDescent="0.25">
      <c r="B27" s="98"/>
      <c r="C27" s="101"/>
      <c r="D27" s="101"/>
      <c r="E27" s="104"/>
      <c r="F27" s="78" t="s">
        <v>35</v>
      </c>
      <c r="G27" s="78"/>
      <c r="H27" s="78"/>
      <c r="I27" s="78"/>
      <c r="J27" s="78"/>
      <c r="K27" s="78"/>
      <c r="L27" s="78"/>
      <c r="M27" s="78"/>
    </row>
    <row r="28" spans="2:13" ht="89.25" x14ac:dyDescent="0.25">
      <c r="B28" s="98"/>
      <c r="C28" s="101"/>
      <c r="D28" s="101"/>
      <c r="E28" s="104"/>
      <c r="F28" s="36">
        <v>12000000</v>
      </c>
      <c r="G28" s="36">
        <v>0</v>
      </c>
      <c r="H28" s="36">
        <f>SUM(E19-F28)</f>
        <v>12205796</v>
      </c>
      <c r="I28" s="43" t="s">
        <v>44</v>
      </c>
      <c r="J28" s="43" t="s">
        <v>45</v>
      </c>
      <c r="K28" s="43" t="s">
        <v>44</v>
      </c>
      <c r="L28" s="37" t="s">
        <v>31</v>
      </c>
      <c r="M28" s="37" t="s">
        <v>31</v>
      </c>
    </row>
    <row r="29" spans="2:13" x14ac:dyDescent="0.25">
      <c r="B29" s="98"/>
      <c r="C29" s="101"/>
      <c r="D29" s="101"/>
      <c r="E29" s="104"/>
      <c r="F29" s="78" t="s">
        <v>39</v>
      </c>
      <c r="G29" s="78"/>
      <c r="H29" s="78"/>
      <c r="I29" s="78"/>
      <c r="J29" s="78"/>
      <c r="K29" s="78"/>
      <c r="L29" s="78"/>
      <c r="M29" s="78"/>
    </row>
    <row r="30" spans="2:13" ht="129" customHeight="1" x14ac:dyDescent="0.25">
      <c r="B30" s="99"/>
      <c r="C30" s="102"/>
      <c r="D30" s="102"/>
      <c r="E30" s="105"/>
      <c r="F30" s="36">
        <v>12000000</v>
      </c>
      <c r="G30" s="36">
        <v>0</v>
      </c>
      <c r="H30" s="36">
        <f>SUM(E19-F30)</f>
        <v>12205796</v>
      </c>
      <c r="I30" s="43" t="s">
        <v>49</v>
      </c>
      <c r="J30" s="43" t="s">
        <v>46</v>
      </c>
      <c r="K30" s="43" t="s">
        <v>49</v>
      </c>
      <c r="L30" s="43" t="s">
        <v>47</v>
      </c>
      <c r="M30" s="43" t="s">
        <v>48</v>
      </c>
    </row>
    <row r="31" spans="2:13" x14ac:dyDescent="0.25">
      <c r="B31" s="94" t="s">
        <v>13</v>
      </c>
      <c r="C31" s="95"/>
      <c r="D31" s="95"/>
      <c r="E31" s="96"/>
      <c r="F31" s="40">
        <f>SUM(F20+F30)</f>
        <v>12000000</v>
      </c>
      <c r="G31" s="40">
        <f>SUM(G20+G30)</f>
        <v>0</v>
      </c>
      <c r="H31" s="38">
        <f>SUM(H30)</f>
        <v>12205796</v>
      </c>
      <c r="I31" s="2"/>
      <c r="J31" s="2"/>
      <c r="K31" s="2"/>
      <c r="L31" s="2"/>
    </row>
    <row r="32" spans="2:13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3" ht="90" customHeight="1" x14ac:dyDescent="0.25">
      <c r="B33" s="68" t="s">
        <v>30</v>
      </c>
      <c r="C33" s="66"/>
      <c r="D33" s="66"/>
      <c r="E33" s="66"/>
      <c r="F33" s="66"/>
      <c r="G33" s="67"/>
      <c r="H33" s="2"/>
      <c r="I33" s="2"/>
      <c r="J33" s="68" t="s">
        <v>29</v>
      </c>
      <c r="K33" s="69"/>
      <c r="L33" s="69"/>
      <c r="M33" s="70"/>
    </row>
    <row r="35" spans="2:13" ht="30" customHeight="1" x14ac:dyDescent="0.25">
      <c r="B35" s="71" t="s">
        <v>27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3"/>
    </row>
  </sheetData>
  <mergeCells count="29">
    <mergeCell ref="B14:M14"/>
    <mergeCell ref="B8:M8"/>
    <mergeCell ref="B9:M9"/>
    <mergeCell ref="B10:M10"/>
    <mergeCell ref="B11:M11"/>
    <mergeCell ref="B12:M12"/>
    <mergeCell ref="B15:M15"/>
    <mergeCell ref="B17:B18"/>
    <mergeCell ref="C17:E17"/>
    <mergeCell ref="F17:H17"/>
    <mergeCell ref="I17:I18"/>
    <mergeCell ref="J17:J18"/>
    <mergeCell ref="K17:K18"/>
    <mergeCell ref="L17:L18"/>
    <mergeCell ref="M17:M18"/>
    <mergeCell ref="B31:E31"/>
    <mergeCell ref="B33:G33"/>
    <mergeCell ref="J33:M33"/>
    <mergeCell ref="B35:M35"/>
    <mergeCell ref="F21:M21"/>
    <mergeCell ref="F23:M23"/>
    <mergeCell ref="F25:M25"/>
    <mergeCell ref="F27:M27"/>
    <mergeCell ref="B19:B30"/>
    <mergeCell ref="C19:C30"/>
    <mergeCell ref="D19:D30"/>
    <mergeCell ref="E19:E30"/>
    <mergeCell ref="F19:M19"/>
    <mergeCell ref="F29:M29"/>
  </mergeCells>
  <pageMargins left="0.7" right="0.7" top="0.75" bottom="0.75" header="0.3" footer="0.3"/>
  <pageSetup scale="3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37"/>
  <sheetViews>
    <sheetView view="pageBreakPreview" topLeftCell="E27" zoomScaleNormal="100" zoomScaleSheetLayoutView="100" workbookViewId="0">
      <selection activeCell="B8" sqref="B8:M8"/>
    </sheetView>
  </sheetViews>
  <sheetFormatPr baseColWidth="10" defaultRowHeight="15" x14ac:dyDescent="0.25"/>
  <cols>
    <col min="1" max="1" width="3.7109375" customWidth="1"/>
    <col min="2" max="2" width="24" customWidth="1"/>
    <col min="3" max="3" width="19.42578125" customWidth="1"/>
    <col min="4" max="4" width="19.28515625" customWidth="1"/>
    <col min="5" max="5" width="21.5703125" customWidth="1"/>
    <col min="6" max="8" width="20.7109375" customWidth="1"/>
    <col min="9" max="13" width="30.7109375" customWidth="1"/>
    <col min="14" max="14" width="3.85546875" customWidth="1"/>
  </cols>
  <sheetData>
    <row r="8" spans="2:13" x14ac:dyDescent="0.25">
      <c r="B8" s="63" t="s">
        <v>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2:13" x14ac:dyDescent="0.25">
      <c r="B9" s="63" t="s">
        <v>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2:13" x14ac:dyDescent="0.25"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2:13" x14ac:dyDescent="0.25">
      <c r="B11" s="64" t="s">
        <v>15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2:13" x14ac:dyDescent="0.25">
      <c r="B12" s="64" t="s">
        <v>50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</row>
    <row r="15" spans="2:13" x14ac:dyDescent="0.25">
      <c r="B15" s="60" t="s">
        <v>26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2"/>
    </row>
    <row r="17" spans="2:13" ht="20.25" customHeight="1" x14ac:dyDescent="0.25">
      <c r="B17" s="92" t="s">
        <v>32</v>
      </c>
      <c r="C17" s="92" t="s">
        <v>3</v>
      </c>
      <c r="D17" s="92"/>
      <c r="E17" s="92"/>
      <c r="F17" s="92" t="s">
        <v>7</v>
      </c>
      <c r="G17" s="92"/>
      <c r="H17" s="92"/>
      <c r="I17" s="92" t="s">
        <v>19</v>
      </c>
      <c r="J17" s="92" t="s">
        <v>20</v>
      </c>
      <c r="K17" s="92" t="s">
        <v>21</v>
      </c>
      <c r="L17" s="92" t="s">
        <v>18</v>
      </c>
      <c r="M17" s="93" t="s">
        <v>22</v>
      </c>
    </row>
    <row r="18" spans="2:13" ht="82.5" customHeight="1" x14ac:dyDescent="0.25">
      <c r="B18" s="91"/>
      <c r="C18" s="45" t="s">
        <v>4</v>
      </c>
      <c r="D18" s="45" t="s">
        <v>5</v>
      </c>
      <c r="E18" s="44" t="s">
        <v>6</v>
      </c>
      <c r="F18" s="45" t="s">
        <v>8</v>
      </c>
      <c r="G18" s="44" t="s">
        <v>9</v>
      </c>
      <c r="H18" s="44" t="s">
        <v>10</v>
      </c>
      <c r="I18" s="92"/>
      <c r="J18" s="92"/>
      <c r="K18" s="92"/>
      <c r="L18" s="92"/>
      <c r="M18" s="93"/>
    </row>
    <row r="19" spans="2:13" x14ac:dyDescent="0.25">
      <c r="B19" s="97" t="s">
        <v>41</v>
      </c>
      <c r="C19" s="100">
        <v>12102898</v>
      </c>
      <c r="D19" s="100">
        <v>12102898</v>
      </c>
      <c r="E19" s="103">
        <v>24205796</v>
      </c>
      <c r="F19" s="78" t="s">
        <v>17</v>
      </c>
      <c r="G19" s="78"/>
      <c r="H19" s="78"/>
      <c r="I19" s="78"/>
      <c r="J19" s="78"/>
      <c r="K19" s="78"/>
      <c r="L19" s="78"/>
      <c r="M19" s="78"/>
    </row>
    <row r="20" spans="2:13" x14ac:dyDescent="0.25">
      <c r="B20" s="98"/>
      <c r="C20" s="101"/>
      <c r="D20" s="101"/>
      <c r="E20" s="104"/>
      <c r="F20" s="36">
        <v>0</v>
      </c>
      <c r="G20" s="36">
        <v>0</v>
      </c>
      <c r="H20" s="36">
        <v>24205796</v>
      </c>
      <c r="I20" s="37" t="s">
        <v>31</v>
      </c>
      <c r="J20" s="37" t="s">
        <v>31</v>
      </c>
      <c r="K20" s="37" t="s">
        <v>31</v>
      </c>
      <c r="L20" s="37" t="s">
        <v>31</v>
      </c>
      <c r="M20" s="37" t="s">
        <v>31</v>
      </c>
    </row>
    <row r="21" spans="2:13" x14ac:dyDescent="0.25">
      <c r="B21" s="98"/>
      <c r="C21" s="101"/>
      <c r="D21" s="101"/>
      <c r="E21" s="104"/>
      <c r="F21" s="78" t="s">
        <v>11</v>
      </c>
      <c r="G21" s="78"/>
      <c r="H21" s="78"/>
      <c r="I21" s="78"/>
      <c r="J21" s="78"/>
      <c r="K21" s="78"/>
      <c r="L21" s="78"/>
      <c r="M21" s="78"/>
    </row>
    <row r="22" spans="2:13" ht="89.25" x14ac:dyDescent="0.25">
      <c r="B22" s="98"/>
      <c r="C22" s="101"/>
      <c r="D22" s="101"/>
      <c r="E22" s="104"/>
      <c r="F22" s="36">
        <v>6000000</v>
      </c>
      <c r="G22" s="36">
        <v>0</v>
      </c>
      <c r="H22" s="36">
        <f>SUM(E19-F22-G22)</f>
        <v>18205796</v>
      </c>
      <c r="I22" s="43" t="s">
        <v>42</v>
      </c>
      <c r="J22" s="43" t="s">
        <v>43</v>
      </c>
      <c r="K22" s="43" t="s">
        <v>42</v>
      </c>
      <c r="L22" s="37" t="s">
        <v>31</v>
      </c>
      <c r="M22" s="37" t="s">
        <v>31</v>
      </c>
    </row>
    <row r="23" spans="2:13" x14ac:dyDescent="0.25">
      <c r="B23" s="98"/>
      <c r="C23" s="101"/>
      <c r="D23" s="101"/>
      <c r="E23" s="104"/>
      <c r="F23" s="78" t="s">
        <v>12</v>
      </c>
      <c r="G23" s="78"/>
      <c r="H23" s="78"/>
      <c r="I23" s="78"/>
      <c r="J23" s="78"/>
      <c r="K23" s="78"/>
      <c r="L23" s="78"/>
      <c r="M23" s="78"/>
    </row>
    <row r="24" spans="2:13" ht="89.25" x14ac:dyDescent="0.25">
      <c r="B24" s="98"/>
      <c r="C24" s="101"/>
      <c r="D24" s="101"/>
      <c r="E24" s="104"/>
      <c r="F24" s="36">
        <v>12000000</v>
      </c>
      <c r="G24" s="36">
        <v>0</v>
      </c>
      <c r="H24" s="36">
        <f>SUM(E19-F24)</f>
        <v>12205796</v>
      </c>
      <c r="I24" s="43" t="s">
        <v>42</v>
      </c>
      <c r="J24" s="43" t="s">
        <v>43</v>
      </c>
      <c r="K24" s="43" t="s">
        <v>42</v>
      </c>
      <c r="L24" s="37" t="s">
        <v>31</v>
      </c>
      <c r="M24" s="37" t="s">
        <v>31</v>
      </c>
    </row>
    <row r="25" spans="2:13" x14ac:dyDescent="0.25">
      <c r="B25" s="98"/>
      <c r="C25" s="101"/>
      <c r="D25" s="101"/>
      <c r="E25" s="104"/>
      <c r="F25" s="78" t="s">
        <v>34</v>
      </c>
      <c r="G25" s="78"/>
      <c r="H25" s="78"/>
      <c r="I25" s="78"/>
      <c r="J25" s="78"/>
      <c r="K25" s="78"/>
      <c r="L25" s="78"/>
      <c r="M25" s="78"/>
    </row>
    <row r="26" spans="2:13" ht="89.25" x14ac:dyDescent="0.25">
      <c r="B26" s="98"/>
      <c r="C26" s="101"/>
      <c r="D26" s="101"/>
      <c r="E26" s="104"/>
      <c r="F26" s="36">
        <v>12000000</v>
      </c>
      <c r="G26" s="36">
        <v>0</v>
      </c>
      <c r="H26" s="36">
        <f>SUM(E19-F26)</f>
        <v>12205796</v>
      </c>
      <c r="I26" s="43" t="s">
        <v>42</v>
      </c>
      <c r="J26" s="43" t="s">
        <v>43</v>
      </c>
      <c r="K26" s="43" t="s">
        <v>42</v>
      </c>
      <c r="L26" s="37" t="s">
        <v>31</v>
      </c>
      <c r="M26" s="37" t="s">
        <v>31</v>
      </c>
    </row>
    <row r="27" spans="2:13" x14ac:dyDescent="0.25">
      <c r="B27" s="98"/>
      <c r="C27" s="101"/>
      <c r="D27" s="101"/>
      <c r="E27" s="104"/>
      <c r="F27" s="78" t="s">
        <v>35</v>
      </c>
      <c r="G27" s="78"/>
      <c r="H27" s="78"/>
      <c r="I27" s="78"/>
      <c r="J27" s="78"/>
      <c r="K27" s="78"/>
      <c r="L27" s="78"/>
      <c r="M27" s="78"/>
    </row>
    <row r="28" spans="2:13" ht="89.25" x14ac:dyDescent="0.25">
      <c r="B28" s="98"/>
      <c r="C28" s="101"/>
      <c r="D28" s="101"/>
      <c r="E28" s="104"/>
      <c r="F28" s="36">
        <v>12000000</v>
      </c>
      <c r="G28" s="36">
        <v>0</v>
      </c>
      <c r="H28" s="36">
        <f>SUM(E19-F28)</f>
        <v>12205796</v>
      </c>
      <c r="I28" s="43" t="s">
        <v>44</v>
      </c>
      <c r="J28" s="43" t="s">
        <v>45</v>
      </c>
      <c r="K28" s="43" t="s">
        <v>44</v>
      </c>
      <c r="L28" s="37" t="s">
        <v>31</v>
      </c>
      <c r="M28" s="37" t="s">
        <v>31</v>
      </c>
    </row>
    <row r="29" spans="2:13" x14ac:dyDescent="0.25">
      <c r="B29" s="98"/>
      <c r="C29" s="101"/>
      <c r="D29" s="101"/>
      <c r="E29" s="104"/>
      <c r="F29" s="78" t="s">
        <v>39</v>
      </c>
      <c r="G29" s="78"/>
      <c r="H29" s="78"/>
      <c r="I29" s="78"/>
      <c r="J29" s="78"/>
      <c r="K29" s="78"/>
      <c r="L29" s="78"/>
      <c r="M29" s="78"/>
    </row>
    <row r="30" spans="2:13" ht="127.5" x14ac:dyDescent="0.25">
      <c r="B30" s="98"/>
      <c r="C30" s="101"/>
      <c r="D30" s="101"/>
      <c r="E30" s="104"/>
      <c r="F30" s="36">
        <v>12000000</v>
      </c>
      <c r="G30" s="36">
        <v>0</v>
      </c>
      <c r="H30" s="36" t="e">
        <f>SUM(E18-F30)</f>
        <v>#VALUE!</v>
      </c>
      <c r="I30" s="43" t="s">
        <v>49</v>
      </c>
      <c r="J30" s="43" t="s">
        <v>46</v>
      </c>
      <c r="K30" s="43" t="s">
        <v>49</v>
      </c>
      <c r="L30" s="43" t="s">
        <v>47</v>
      </c>
      <c r="M30" s="43" t="s">
        <v>48</v>
      </c>
    </row>
    <row r="31" spans="2:13" x14ac:dyDescent="0.25">
      <c r="B31" s="98"/>
      <c r="C31" s="101"/>
      <c r="D31" s="101"/>
      <c r="E31" s="104"/>
      <c r="F31" s="78" t="s">
        <v>51</v>
      </c>
      <c r="G31" s="78"/>
      <c r="H31" s="78"/>
      <c r="I31" s="78"/>
      <c r="J31" s="78"/>
      <c r="K31" s="78"/>
      <c r="L31" s="78"/>
      <c r="M31" s="78"/>
    </row>
    <row r="32" spans="2:13" ht="129" customHeight="1" x14ac:dyDescent="0.25">
      <c r="B32" s="99"/>
      <c r="C32" s="102"/>
      <c r="D32" s="102"/>
      <c r="E32" s="105"/>
      <c r="F32" s="36">
        <v>12000000</v>
      </c>
      <c r="G32" s="36">
        <v>0</v>
      </c>
      <c r="H32" s="36">
        <f>SUM(E19-F32)</f>
        <v>12205796</v>
      </c>
      <c r="I32" s="43" t="s">
        <v>49</v>
      </c>
      <c r="J32" s="43" t="s">
        <v>46</v>
      </c>
      <c r="K32" s="43" t="s">
        <v>49</v>
      </c>
      <c r="L32" s="43" t="s">
        <v>47</v>
      </c>
      <c r="M32" s="43" t="s">
        <v>48</v>
      </c>
    </row>
    <row r="33" spans="2:13" x14ac:dyDescent="0.25">
      <c r="B33" s="94" t="s">
        <v>13</v>
      </c>
      <c r="C33" s="95"/>
      <c r="D33" s="95"/>
      <c r="E33" s="96"/>
      <c r="F33" s="40">
        <f>SUM(F20+F32)</f>
        <v>12000000</v>
      </c>
      <c r="G33" s="40">
        <f>SUM(G20+G32)</f>
        <v>0</v>
      </c>
      <c r="H33" s="38">
        <f>SUM(H32)</f>
        <v>12205796</v>
      </c>
      <c r="I33" s="2"/>
      <c r="J33" s="2"/>
      <c r="K33" s="2"/>
      <c r="L33" s="2"/>
    </row>
    <row r="34" spans="2:13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3" ht="90" customHeight="1" x14ac:dyDescent="0.25">
      <c r="B35" s="68" t="s">
        <v>30</v>
      </c>
      <c r="C35" s="66"/>
      <c r="D35" s="66"/>
      <c r="E35" s="66"/>
      <c r="F35" s="66"/>
      <c r="G35" s="67"/>
      <c r="H35" s="2"/>
      <c r="I35" s="2"/>
      <c r="J35" s="68" t="s">
        <v>29</v>
      </c>
      <c r="K35" s="69"/>
      <c r="L35" s="69"/>
      <c r="M35" s="70"/>
    </row>
    <row r="37" spans="2:13" ht="30" customHeight="1" x14ac:dyDescent="0.25">
      <c r="B37" s="71" t="s">
        <v>27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3"/>
    </row>
  </sheetData>
  <mergeCells count="30">
    <mergeCell ref="B14:M14"/>
    <mergeCell ref="B8:M8"/>
    <mergeCell ref="B9:M9"/>
    <mergeCell ref="B10:M10"/>
    <mergeCell ref="B11:M11"/>
    <mergeCell ref="B12:M12"/>
    <mergeCell ref="B15:M15"/>
    <mergeCell ref="B17:B18"/>
    <mergeCell ref="C17:E17"/>
    <mergeCell ref="F17:H17"/>
    <mergeCell ref="I17:I18"/>
    <mergeCell ref="J17:J18"/>
    <mergeCell ref="K17:K18"/>
    <mergeCell ref="L17:L18"/>
    <mergeCell ref="M17:M18"/>
    <mergeCell ref="J35:M35"/>
    <mergeCell ref="B37:M37"/>
    <mergeCell ref="C19:C32"/>
    <mergeCell ref="D19:D32"/>
    <mergeCell ref="E19:E32"/>
    <mergeCell ref="B33:E33"/>
    <mergeCell ref="B35:G35"/>
    <mergeCell ref="F29:M29"/>
    <mergeCell ref="F19:M19"/>
    <mergeCell ref="F21:M21"/>
    <mergeCell ref="F23:M23"/>
    <mergeCell ref="F25:M25"/>
    <mergeCell ref="F27:M27"/>
    <mergeCell ref="F31:M31"/>
    <mergeCell ref="B19:B32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39"/>
  <sheetViews>
    <sheetView topLeftCell="C2" workbookViewId="0">
      <selection activeCell="F21" sqref="F21:M21"/>
    </sheetView>
  </sheetViews>
  <sheetFormatPr baseColWidth="10" defaultRowHeight="15" x14ac:dyDescent="0.25"/>
  <cols>
    <col min="1" max="1" width="3.7109375" customWidth="1"/>
    <col min="2" max="2" width="24" customWidth="1"/>
    <col min="3" max="3" width="19.42578125" customWidth="1"/>
    <col min="4" max="4" width="19.28515625" customWidth="1"/>
    <col min="5" max="5" width="21.5703125" customWidth="1"/>
    <col min="6" max="8" width="20.7109375" customWidth="1"/>
    <col min="9" max="13" width="30.7109375" customWidth="1"/>
    <col min="14" max="14" width="3.85546875" customWidth="1"/>
  </cols>
  <sheetData>
    <row r="8" spans="2:13" x14ac:dyDescent="0.25">
      <c r="B8" s="63" t="s">
        <v>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2:13" x14ac:dyDescent="0.25">
      <c r="B9" s="63" t="s">
        <v>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2:13" x14ac:dyDescent="0.25"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2:13" x14ac:dyDescent="0.25">
      <c r="B11" s="64" t="s">
        <v>15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2:13" x14ac:dyDescent="0.25">
      <c r="B12" s="64" t="s">
        <v>52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</row>
    <row r="15" spans="2:13" x14ac:dyDescent="0.25">
      <c r="B15" s="60" t="s">
        <v>26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2"/>
    </row>
    <row r="17" spans="2:13" ht="20.25" customHeight="1" x14ac:dyDescent="0.25">
      <c r="B17" s="92" t="s">
        <v>32</v>
      </c>
      <c r="C17" s="92" t="s">
        <v>3</v>
      </c>
      <c r="D17" s="92"/>
      <c r="E17" s="92"/>
      <c r="F17" s="92" t="s">
        <v>7</v>
      </c>
      <c r="G17" s="92"/>
      <c r="H17" s="92"/>
      <c r="I17" s="92" t="s">
        <v>19</v>
      </c>
      <c r="J17" s="92" t="s">
        <v>20</v>
      </c>
      <c r="K17" s="92" t="s">
        <v>21</v>
      </c>
      <c r="L17" s="92" t="s">
        <v>18</v>
      </c>
      <c r="M17" s="93" t="s">
        <v>22</v>
      </c>
    </row>
    <row r="18" spans="2:13" ht="82.5" customHeight="1" x14ac:dyDescent="0.25">
      <c r="B18" s="91"/>
      <c r="C18" s="45" t="s">
        <v>4</v>
      </c>
      <c r="D18" s="45" t="s">
        <v>5</v>
      </c>
      <c r="E18" s="44" t="s">
        <v>6</v>
      </c>
      <c r="F18" s="45" t="s">
        <v>8</v>
      </c>
      <c r="G18" s="44" t="s">
        <v>9</v>
      </c>
      <c r="H18" s="44" t="s">
        <v>10</v>
      </c>
      <c r="I18" s="92"/>
      <c r="J18" s="92"/>
      <c r="K18" s="92"/>
      <c r="L18" s="92"/>
      <c r="M18" s="93"/>
    </row>
    <row r="19" spans="2:13" x14ac:dyDescent="0.25">
      <c r="B19" s="97" t="s">
        <v>41</v>
      </c>
      <c r="C19" s="100">
        <v>12102898</v>
      </c>
      <c r="D19" s="100">
        <v>12102898</v>
      </c>
      <c r="E19" s="103">
        <v>24205796</v>
      </c>
      <c r="F19" s="78" t="s">
        <v>17</v>
      </c>
      <c r="G19" s="78"/>
      <c r="H19" s="78"/>
      <c r="I19" s="78"/>
      <c r="J19" s="78"/>
      <c r="K19" s="78"/>
      <c r="L19" s="78"/>
      <c r="M19" s="78"/>
    </row>
    <row r="20" spans="2:13" x14ac:dyDescent="0.25">
      <c r="B20" s="98"/>
      <c r="C20" s="101"/>
      <c r="D20" s="101"/>
      <c r="E20" s="104"/>
      <c r="F20" s="36">
        <v>0</v>
      </c>
      <c r="G20" s="36">
        <v>0</v>
      </c>
      <c r="H20" s="36">
        <v>24205796</v>
      </c>
      <c r="I20" s="37" t="s">
        <v>31</v>
      </c>
      <c r="J20" s="37" t="s">
        <v>31</v>
      </c>
      <c r="K20" s="37" t="s">
        <v>31</v>
      </c>
      <c r="L20" s="37" t="s">
        <v>31</v>
      </c>
      <c r="M20" s="37" t="s">
        <v>31</v>
      </c>
    </row>
    <row r="21" spans="2:13" x14ac:dyDescent="0.25">
      <c r="B21" s="98"/>
      <c r="C21" s="101"/>
      <c r="D21" s="101"/>
      <c r="E21" s="104"/>
      <c r="F21" s="78" t="s">
        <v>11</v>
      </c>
      <c r="G21" s="78"/>
      <c r="H21" s="78"/>
      <c r="I21" s="78"/>
      <c r="J21" s="78"/>
      <c r="K21" s="78"/>
      <c r="L21" s="78"/>
      <c r="M21" s="78"/>
    </row>
    <row r="22" spans="2:13" ht="89.25" x14ac:dyDescent="0.25">
      <c r="B22" s="98"/>
      <c r="C22" s="101"/>
      <c r="D22" s="101"/>
      <c r="E22" s="104"/>
      <c r="F22" s="36">
        <v>6000000</v>
      </c>
      <c r="G22" s="36">
        <v>0</v>
      </c>
      <c r="H22" s="36">
        <f>SUM(E19-F22-G22)</f>
        <v>18205796</v>
      </c>
      <c r="I22" s="43" t="s">
        <v>42</v>
      </c>
      <c r="J22" s="43" t="s">
        <v>43</v>
      </c>
      <c r="K22" s="43" t="s">
        <v>42</v>
      </c>
      <c r="L22" s="37" t="s">
        <v>31</v>
      </c>
      <c r="M22" s="37" t="s">
        <v>31</v>
      </c>
    </row>
    <row r="23" spans="2:13" x14ac:dyDescent="0.25">
      <c r="B23" s="98"/>
      <c r="C23" s="101"/>
      <c r="D23" s="101"/>
      <c r="E23" s="104"/>
      <c r="F23" s="78" t="s">
        <v>12</v>
      </c>
      <c r="G23" s="78"/>
      <c r="H23" s="78"/>
      <c r="I23" s="78"/>
      <c r="J23" s="78"/>
      <c r="K23" s="78"/>
      <c r="L23" s="78"/>
      <c r="M23" s="78"/>
    </row>
    <row r="24" spans="2:13" ht="89.25" x14ac:dyDescent="0.25">
      <c r="B24" s="98"/>
      <c r="C24" s="101"/>
      <c r="D24" s="101"/>
      <c r="E24" s="104"/>
      <c r="F24" s="36">
        <v>12000000</v>
      </c>
      <c r="G24" s="36">
        <v>0</v>
      </c>
      <c r="H24" s="36">
        <f>SUM(E19-F24)</f>
        <v>12205796</v>
      </c>
      <c r="I24" s="43" t="s">
        <v>42</v>
      </c>
      <c r="J24" s="43" t="s">
        <v>43</v>
      </c>
      <c r="K24" s="43" t="s">
        <v>42</v>
      </c>
      <c r="L24" s="37" t="s">
        <v>31</v>
      </c>
      <c r="M24" s="37" t="s">
        <v>31</v>
      </c>
    </row>
    <row r="25" spans="2:13" x14ac:dyDescent="0.25">
      <c r="B25" s="98"/>
      <c r="C25" s="101"/>
      <c r="D25" s="101"/>
      <c r="E25" s="104"/>
      <c r="F25" s="78" t="s">
        <v>34</v>
      </c>
      <c r="G25" s="78"/>
      <c r="H25" s="78"/>
      <c r="I25" s="78"/>
      <c r="J25" s="78"/>
      <c r="K25" s="78"/>
      <c r="L25" s="78"/>
      <c r="M25" s="78"/>
    </row>
    <row r="26" spans="2:13" ht="89.25" x14ac:dyDescent="0.25">
      <c r="B26" s="98"/>
      <c r="C26" s="101"/>
      <c r="D26" s="101"/>
      <c r="E26" s="104"/>
      <c r="F26" s="36">
        <v>12000000</v>
      </c>
      <c r="G26" s="36">
        <v>0</v>
      </c>
      <c r="H26" s="36">
        <f>SUM(E19-F26)</f>
        <v>12205796</v>
      </c>
      <c r="I26" s="43" t="s">
        <v>42</v>
      </c>
      <c r="J26" s="43" t="s">
        <v>43</v>
      </c>
      <c r="K26" s="43" t="s">
        <v>42</v>
      </c>
      <c r="L26" s="37" t="s">
        <v>31</v>
      </c>
      <c r="M26" s="37" t="s">
        <v>31</v>
      </c>
    </row>
    <row r="27" spans="2:13" x14ac:dyDescent="0.25">
      <c r="B27" s="98"/>
      <c r="C27" s="101"/>
      <c r="D27" s="101"/>
      <c r="E27" s="104"/>
      <c r="F27" s="78" t="s">
        <v>35</v>
      </c>
      <c r="G27" s="78"/>
      <c r="H27" s="78"/>
      <c r="I27" s="78"/>
      <c r="J27" s="78"/>
      <c r="K27" s="78"/>
      <c r="L27" s="78"/>
      <c r="M27" s="78"/>
    </row>
    <row r="28" spans="2:13" ht="89.25" x14ac:dyDescent="0.25">
      <c r="B28" s="98"/>
      <c r="C28" s="101"/>
      <c r="D28" s="101"/>
      <c r="E28" s="104"/>
      <c r="F28" s="36">
        <v>12000000</v>
      </c>
      <c r="G28" s="36">
        <v>0</v>
      </c>
      <c r="H28" s="36">
        <f>SUM(E19-F28)</f>
        <v>12205796</v>
      </c>
      <c r="I28" s="43" t="s">
        <v>44</v>
      </c>
      <c r="J28" s="43" t="s">
        <v>45</v>
      </c>
      <c r="K28" s="43" t="s">
        <v>44</v>
      </c>
      <c r="L28" s="37" t="s">
        <v>31</v>
      </c>
      <c r="M28" s="37" t="s">
        <v>31</v>
      </c>
    </row>
    <row r="29" spans="2:13" x14ac:dyDescent="0.25">
      <c r="B29" s="98"/>
      <c r="C29" s="101"/>
      <c r="D29" s="101"/>
      <c r="E29" s="104"/>
      <c r="F29" s="78" t="s">
        <v>39</v>
      </c>
      <c r="G29" s="78"/>
      <c r="H29" s="78"/>
      <c r="I29" s="78"/>
      <c r="J29" s="78"/>
      <c r="K29" s="78"/>
      <c r="L29" s="78"/>
      <c r="M29" s="78"/>
    </row>
    <row r="30" spans="2:13" ht="127.5" x14ac:dyDescent="0.25">
      <c r="B30" s="98"/>
      <c r="C30" s="101"/>
      <c r="D30" s="101"/>
      <c r="E30" s="104"/>
      <c r="F30" s="36">
        <v>12000000</v>
      </c>
      <c r="G30" s="36">
        <v>0</v>
      </c>
      <c r="H30" s="36" t="e">
        <f>SUM(E18-F30)</f>
        <v>#VALUE!</v>
      </c>
      <c r="I30" s="43" t="s">
        <v>49</v>
      </c>
      <c r="J30" s="43" t="s">
        <v>46</v>
      </c>
      <c r="K30" s="43" t="s">
        <v>49</v>
      </c>
      <c r="L30" s="43" t="s">
        <v>47</v>
      </c>
      <c r="M30" s="43" t="s">
        <v>48</v>
      </c>
    </row>
    <row r="31" spans="2:13" x14ac:dyDescent="0.25">
      <c r="B31" s="98"/>
      <c r="C31" s="101"/>
      <c r="D31" s="101"/>
      <c r="E31" s="104"/>
      <c r="F31" s="78" t="s">
        <v>51</v>
      </c>
      <c r="G31" s="78"/>
      <c r="H31" s="78"/>
      <c r="I31" s="78"/>
      <c r="J31" s="78"/>
      <c r="K31" s="78"/>
      <c r="L31" s="78"/>
      <c r="M31" s="78"/>
    </row>
    <row r="32" spans="2:13" ht="129" customHeight="1" x14ac:dyDescent="0.25">
      <c r="B32" s="99"/>
      <c r="C32" s="102"/>
      <c r="D32" s="102"/>
      <c r="E32" s="105"/>
      <c r="F32" s="36">
        <v>12000000</v>
      </c>
      <c r="G32" s="36">
        <v>0</v>
      </c>
      <c r="H32" s="36">
        <f>SUM(E19-F32)</f>
        <v>12205796</v>
      </c>
      <c r="I32" s="43" t="s">
        <v>49</v>
      </c>
      <c r="J32" s="43" t="s">
        <v>46</v>
      </c>
      <c r="K32" s="43" t="s">
        <v>49</v>
      </c>
      <c r="L32" s="43" t="s">
        <v>47</v>
      </c>
      <c r="M32" s="43" t="s">
        <v>48</v>
      </c>
    </row>
    <row r="33" spans="2:13" ht="19.5" customHeight="1" x14ac:dyDescent="0.25">
      <c r="B33" s="48"/>
      <c r="C33" s="49"/>
      <c r="D33" s="49"/>
      <c r="E33" s="50"/>
      <c r="F33" s="78" t="s">
        <v>53</v>
      </c>
      <c r="G33" s="78"/>
      <c r="H33" s="78"/>
      <c r="I33" s="78"/>
      <c r="J33" s="78"/>
      <c r="K33" s="78"/>
      <c r="L33" s="78"/>
      <c r="M33" s="78"/>
    </row>
    <row r="34" spans="2:13" ht="129" customHeight="1" x14ac:dyDescent="0.25">
      <c r="B34" s="48"/>
      <c r="C34" s="49"/>
      <c r="D34" s="49"/>
      <c r="E34" s="50"/>
      <c r="F34" s="36">
        <v>12000000</v>
      </c>
      <c r="G34" s="36">
        <v>0</v>
      </c>
      <c r="H34" s="36">
        <f>SUM(E19-F34)</f>
        <v>12205796</v>
      </c>
      <c r="I34" s="43" t="s">
        <v>49</v>
      </c>
      <c r="J34" s="43" t="s">
        <v>46</v>
      </c>
      <c r="K34" s="43" t="s">
        <v>49</v>
      </c>
      <c r="L34" s="43" t="s">
        <v>47</v>
      </c>
      <c r="M34" s="43" t="s">
        <v>48</v>
      </c>
    </row>
    <row r="35" spans="2:13" x14ac:dyDescent="0.25">
      <c r="B35" s="94" t="s">
        <v>13</v>
      </c>
      <c r="C35" s="95"/>
      <c r="D35" s="95"/>
      <c r="E35" s="96"/>
      <c r="F35" s="40">
        <f>SUM(F20+F32)</f>
        <v>12000000</v>
      </c>
      <c r="G35" s="40">
        <f>SUM(G20+G32)</f>
        <v>0</v>
      </c>
      <c r="H35" s="38">
        <f>SUM(H32)</f>
        <v>12205796</v>
      </c>
      <c r="I35" s="2"/>
      <c r="J35" s="2"/>
      <c r="K35" s="2"/>
      <c r="L35" s="2"/>
    </row>
    <row r="36" spans="2:13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3" ht="90" customHeight="1" x14ac:dyDescent="0.25">
      <c r="B37" s="68" t="s">
        <v>30</v>
      </c>
      <c r="C37" s="66"/>
      <c r="D37" s="66"/>
      <c r="E37" s="66"/>
      <c r="F37" s="66"/>
      <c r="G37" s="67"/>
      <c r="H37" s="2"/>
      <c r="I37" s="2"/>
      <c r="J37" s="68" t="s">
        <v>29</v>
      </c>
      <c r="K37" s="69"/>
      <c r="L37" s="69"/>
      <c r="M37" s="70"/>
    </row>
    <row r="39" spans="2:13" ht="30" customHeight="1" x14ac:dyDescent="0.25">
      <c r="B39" s="71" t="s">
        <v>27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3"/>
    </row>
  </sheetData>
  <mergeCells count="31">
    <mergeCell ref="B14:M14"/>
    <mergeCell ref="B8:M8"/>
    <mergeCell ref="B9:M9"/>
    <mergeCell ref="B10:M10"/>
    <mergeCell ref="B11:M11"/>
    <mergeCell ref="B12:M12"/>
    <mergeCell ref="B15:M15"/>
    <mergeCell ref="B17:B18"/>
    <mergeCell ref="C17:E17"/>
    <mergeCell ref="F17:H17"/>
    <mergeCell ref="I17:I18"/>
    <mergeCell ref="J17:J18"/>
    <mergeCell ref="K17:K18"/>
    <mergeCell ref="L17:L18"/>
    <mergeCell ref="M17:M18"/>
    <mergeCell ref="B39:M39"/>
    <mergeCell ref="B19:B32"/>
    <mergeCell ref="C19:C32"/>
    <mergeCell ref="D19:D32"/>
    <mergeCell ref="E19:E32"/>
    <mergeCell ref="F19:M19"/>
    <mergeCell ref="F21:M21"/>
    <mergeCell ref="F23:M23"/>
    <mergeCell ref="F25:M25"/>
    <mergeCell ref="F27:M27"/>
    <mergeCell ref="F29:M29"/>
    <mergeCell ref="F33:M33"/>
    <mergeCell ref="F31:M31"/>
    <mergeCell ref="B35:E35"/>
    <mergeCell ref="B37:G37"/>
    <mergeCell ref="J37:M37"/>
  </mergeCells>
  <pageMargins left="0.70866141732283472" right="0.70866141732283472" top="0.74803149606299213" bottom="0.74803149606299213" header="0.31496062992125984" footer="0.31496062992125984"/>
  <pageSetup paperSize="127" scale="3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46"/>
  <sheetViews>
    <sheetView tabSelected="1" topLeftCell="A37" workbookViewId="0">
      <selection activeCell="F41" sqref="F41"/>
    </sheetView>
  </sheetViews>
  <sheetFormatPr baseColWidth="10" defaultRowHeight="15" x14ac:dyDescent="0.25"/>
  <cols>
    <col min="1" max="1" width="1.140625" customWidth="1"/>
    <col min="2" max="2" width="24" customWidth="1"/>
    <col min="3" max="3" width="19.42578125" customWidth="1"/>
    <col min="4" max="4" width="19.28515625" customWidth="1"/>
    <col min="5" max="5" width="21.5703125" customWidth="1"/>
    <col min="6" max="8" width="20.7109375" customWidth="1"/>
    <col min="9" max="11" width="30.7109375" customWidth="1"/>
    <col min="12" max="12" width="28.140625" customWidth="1"/>
    <col min="13" max="13" width="26.140625" customWidth="1"/>
  </cols>
  <sheetData>
    <row r="8" spans="2:13" x14ac:dyDescent="0.25">
      <c r="B8" s="63" t="s">
        <v>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2:13" x14ac:dyDescent="0.25">
      <c r="B9" s="63" t="s">
        <v>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2:13" x14ac:dyDescent="0.25"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2:13" x14ac:dyDescent="0.25">
      <c r="B11" s="64" t="s">
        <v>15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2:13" x14ac:dyDescent="0.25">
      <c r="B12" s="64" t="s">
        <v>60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</row>
    <row r="15" spans="2:13" x14ac:dyDescent="0.25">
      <c r="B15" s="60" t="s">
        <v>26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2"/>
    </row>
    <row r="17" spans="2:13" ht="20.25" customHeight="1" x14ac:dyDescent="0.25">
      <c r="B17" s="92" t="s">
        <v>32</v>
      </c>
      <c r="C17" s="92" t="s">
        <v>3</v>
      </c>
      <c r="D17" s="92"/>
      <c r="E17" s="92"/>
      <c r="F17" s="92" t="s">
        <v>7</v>
      </c>
      <c r="G17" s="92"/>
      <c r="H17" s="92"/>
      <c r="I17" s="92" t="s">
        <v>19</v>
      </c>
      <c r="J17" s="92" t="s">
        <v>20</v>
      </c>
      <c r="K17" s="92" t="s">
        <v>21</v>
      </c>
      <c r="L17" s="92" t="s">
        <v>18</v>
      </c>
      <c r="M17" s="93" t="s">
        <v>22</v>
      </c>
    </row>
    <row r="18" spans="2:13" ht="82.5" customHeight="1" x14ac:dyDescent="0.25">
      <c r="B18" s="122"/>
      <c r="C18" s="52" t="s">
        <v>4</v>
      </c>
      <c r="D18" s="52" t="s">
        <v>5</v>
      </c>
      <c r="E18" s="51" t="s">
        <v>6</v>
      </c>
      <c r="F18" s="52" t="s">
        <v>8</v>
      </c>
      <c r="G18" s="51" t="s">
        <v>9</v>
      </c>
      <c r="H18" s="51" t="s">
        <v>10</v>
      </c>
      <c r="I18" s="92"/>
      <c r="J18" s="92"/>
      <c r="K18" s="92"/>
      <c r="L18" s="92"/>
      <c r="M18" s="93"/>
    </row>
    <row r="19" spans="2:13" ht="19.5" customHeight="1" x14ac:dyDescent="0.25">
      <c r="B19" s="97" t="s">
        <v>41</v>
      </c>
      <c r="C19" s="115">
        <v>12102898</v>
      </c>
      <c r="D19" s="100">
        <v>12102898</v>
      </c>
      <c r="E19" s="118">
        <v>24205796</v>
      </c>
      <c r="F19" s="78" t="s">
        <v>56</v>
      </c>
      <c r="G19" s="78"/>
      <c r="H19" s="78"/>
      <c r="I19" s="78"/>
      <c r="J19" s="78"/>
      <c r="K19" s="78"/>
      <c r="L19" s="78"/>
      <c r="M19" s="78"/>
    </row>
    <row r="20" spans="2:13" ht="21.75" customHeight="1" x14ac:dyDescent="0.25">
      <c r="B20" s="98"/>
      <c r="C20" s="116"/>
      <c r="D20" s="101"/>
      <c r="E20" s="119"/>
      <c r="F20" s="36">
        <v>0</v>
      </c>
      <c r="G20" s="36">
        <v>0</v>
      </c>
      <c r="H20" s="36">
        <v>24205796</v>
      </c>
      <c r="I20" s="37" t="s">
        <v>31</v>
      </c>
      <c r="J20" s="37" t="s">
        <v>31</v>
      </c>
      <c r="K20" s="37" t="s">
        <v>31</v>
      </c>
      <c r="L20" s="37" t="s">
        <v>31</v>
      </c>
      <c r="M20" s="37" t="s">
        <v>31</v>
      </c>
    </row>
    <row r="21" spans="2:13" ht="21" customHeight="1" x14ac:dyDescent="0.25">
      <c r="B21" s="98"/>
      <c r="C21" s="116"/>
      <c r="D21" s="101"/>
      <c r="E21" s="119"/>
      <c r="F21" s="78" t="s">
        <v>57</v>
      </c>
      <c r="G21" s="78"/>
      <c r="H21" s="78"/>
      <c r="I21" s="78"/>
      <c r="J21" s="78"/>
      <c r="K21" s="78"/>
      <c r="L21" s="78"/>
      <c r="M21" s="78"/>
    </row>
    <row r="22" spans="2:13" ht="99" customHeight="1" x14ac:dyDescent="0.25">
      <c r="B22" s="98"/>
      <c r="C22" s="116"/>
      <c r="D22" s="101"/>
      <c r="E22" s="119"/>
      <c r="F22" s="36">
        <v>6000000</v>
      </c>
      <c r="G22" s="36">
        <v>0</v>
      </c>
      <c r="H22" s="36">
        <f>SUM(E19-F22-G22)</f>
        <v>18205796</v>
      </c>
      <c r="I22" s="43" t="s">
        <v>42</v>
      </c>
      <c r="J22" s="43" t="s">
        <v>43</v>
      </c>
      <c r="K22" s="43" t="s">
        <v>42</v>
      </c>
      <c r="L22" s="37" t="s">
        <v>31</v>
      </c>
      <c r="M22" s="37" t="s">
        <v>31</v>
      </c>
    </row>
    <row r="23" spans="2:13" x14ac:dyDescent="0.25">
      <c r="B23" s="98"/>
      <c r="C23" s="116"/>
      <c r="D23" s="101"/>
      <c r="E23" s="119"/>
      <c r="F23" s="78" t="s">
        <v>55</v>
      </c>
      <c r="G23" s="78"/>
      <c r="H23" s="78"/>
      <c r="I23" s="78"/>
      <c r="J23" s="78"/>
      <c r="K23" s="78"/>
      <c r="L23" s="78"/>
      <c r="M23" s="78"/>
    </row>
    <row r="24" spans="2:13" ht="108.75" customHeight="1" x14ac:dyDescent="0.25">
      <c r="B24" s="98"/>
      <c r="C24" s="116"/>
      <c r="D24" s="101"/>
      <c r="E24" s="119"/>
      <c r="F24" s="36">
        <v>12000000</v>
      </c>
      <c r="G24" s="36">
        <v>0</v>
      </c>
      <c r="H24" s="36">
        <f>SUM(E19-F24)</f>
        <v>12205796</v>
      </c>
      <c r="I24" s="43" t="s">
        <v>42</v>
      </c>
      <c r="J24" s="43" t="s">
        <v>43</v>
      </c>
      <c r="K24" s="43" t="s">
        <v>42</v>
      </c>
      <c r="L24" s="37" t="s">
        <v>31</v>
      </c>
      <c r="M24" s="37" t="s">
        <v>31</v>
      </c>
    </row>
    <row r="25" spans="2:13" ht="20.25" customHeight="1" x14ac:dyDescent="0.25">
      <c r="B25" s="98"/>
      <c r="C25" s="116"/>
      <c r="D25" s="101"/>
      <c r="E25" s="119"/>
      <c r="F25" s="78" t="s">
        <v>58</v>
      </c>
      <c r="G25" s="78"/>
      <c r="H25" s="78"/>
      <c r="I25" s="78"/>
      <c r="J25" s="78"/>
      <c r="K25" s="78"/>
      <c r="L25" s="78"/>
      <c r="M25" s="78"/>
    </row>
    <row r="26" spans="2:13" ht="102" customHeight="1" x14ac:dyDescent="0.25">
      <c r="B26" s="98"/>
      <c r="C26" s="116"/>
      <c r="D26" s="101"/>
      <c r="E26" s="119"/>
      <c r="F26" s="36">
        <v>12000000</v>
      </c>
      <c r="G26" s="36">
        <v>0</v>
      </c>
      <c r="H26" s="36">
        <f>SUM(E19-F26)</f>
        <v>12205796</v>
      </c>
      <c r="I26" s="43" t="s">
        <v>42</v>
      </c>
      <c r="J26" s="43" t="s">
        <v>43</v>
      </c>
      <c r="K26" s="43" t="s">
        <v>42</v>
      </c>
      <c r="L26" s="37" t="s">
        <v>31</v>
      </c>
      <c r="M26" s="37" t="s">
        <v>31</v>
      </c>
    </row>
    <row r="27" spans="2:13" ht="28.5" customHeight="1" x14ac:dyDescent="0.25">
      <c r="B27" s="98"/>
      <c r="C27" s="116"/>
      <c r="D27" s="101"/>
      <c r="E27" s="119"/>
      <c r="F27" s="78" t="s">
        <v>59</v>
      </c>
      <c r="G27" s="78"/>
      <c r="H27" s="78"/>
      <c r="I27" s="78"/>
      <c r="J27" s="78"/>
      <c r="K27" s="78"/>
      <c r="L27" s="78"/>
      <c r="M27" s="78"/>
    </row>
    <row r="28" spans="2:13" ht="99" customHeight="1" x14ac:dyDescent="0.25">
      <c r="B28" s="98"/>
      <c r="C28" s="116"/>
      <c r="D28" s="101"/>
      <c r="E28" s="119"/>
      <c r="F28" s="36">
        <v>12000000</v>
      </c>
      <c r="G28" s="36">
        <v>0</v>
      </c>
      <c r="H28" s="36">
        <f>SUM(E19-F28)</f>
        <v>12205796</v>
      </c>
      <c r="I28" s="43" t="s">
        <v>44</v>
      </c>
      <c r="J28" s="43" t="s">
        <v>45</v>
      </c>
      <c r="K28" s="43" t="s">
        <v>44</v>
      </c>
      <c r="L28" s="37" t="s">
        <v>31</v>
      </c>
      <c r="M28" s="37" t="s">
        <v>31</v>
      </c>
    </row>
    <row r="29" spans="2:13" ht="24" customHeight="1" x14ac:dyDescent="0.25">
      <c r="B29" s="98"/>
      <c r="C29" s="116"/>
      <c r="D29" s="101"/>
      <c r="E29" s="119"/>
      <c r="F29" s="78" t="s">
        <v>39</v>
      </c>
      <c r="G29" s="78"/>
      <c r="H29" s="78"/>
      <c r="I29" s="78"/>
      <c r="J29" s="78"/>
      <c r="K29" s="78"/>
      <c r="L29" s="78"/>
      <c r="M29" s="78"/>
    </row>
    <row r="30" spans="2:13" ht="151.5" customHeight="1" x14ac:dyDescent="0.25">
      <c r="B30" s="98"/>
      <c r="C30" s="116"/>
      <c r="D30" s="101"/>
      <c r="E30" s="119"/>
      <c r="F30" s="36">
        <v>12000000</v>
      </c>
      <c r="G30" s="36">
        <v>0</v>
      </c>
      <c r="H30" s="36">
        <f>E19-F30-G30</f>
        <v>12205796</v>
      </c>
      <c r="I30" s="43" t="s">
        <v>49</v>
      </c>
      <c r="J30" s="43" t="s">
        <v>46</v>
      </c>
      <c r="K30" s="43" t="s">
        <v>49</v>
      </c>
      <c r="L30" s="43" t="s">
        <v>47</v>
      </c>
      <c r="M30" s="43" t="s">
        <v>48</v>
      </c>
    </row>
    <row r="31" spans="2:13" x14ac:dyDescent="0.25">
      <c r="B31" s="98"/>
      <c r="C31" s="116"/>
      <c r="D31" s="101"/>
      <c r="E31" s="119"/>
      <c r="F31" s="78" t="s">
        <v>51</v>
      </c>
      <c r="G31" s="78"/>
      <c r="H31" s="78"/>
      <c r="I31" s="78"/>
      <c r="J31" s="78"/>
      <c r="K31" s="78"/>
      <c r="L31" s="78"/>
      <c r="M31" s="78"/>
    </row>
    <row r="32" spans="2:13" ht="115.5" customHeight="1" x14ac:dyDescent="0.25">
      <c r="B32" s="98"/>
      <c r="C32" s="116"/>
      <c r="D32" s="101"/>
      <c r="E32" s="119"/>
      <c r="F32" s="36">
        <v>12000000</v>
      </c>
      <c r="G32" s="36">
        <v>0</v>
      </c>
      <c r="H32" s="36">
        <f>SUM(E19-F32)</f>
        <v>12205796</v>
      </c>
      <c r="I32" s="43" t="s">
        <v>49</v>
      </c>
      <c r="J32" s="43" t="s">
        <v>46</v>
      </c>
      <c r="K32" s="43" t="s">
        <v>49</v>
      </c>
      <c r="L32" s="43" t="s">
        <v>47</v>
      </c>
      <c r="M32" s="43" t="s">
        <v>48</v>
      </c>
    </row>
    <row r="33" spans="2:13" ht="19.5" customHeight="1" x14ac:dyDescent="0.25">
      <c r="B33" s="53"/>
      <c r="C33" s="116"/>
      <c r="D33" s="101"/>
      <c r="E33" s="119"/>
      <c r="F33" s="78" t="s">
        <v>53</v>
      </c>
      <c r="G33" s="78"/>
      <c r="H33" s="78"/>
      <c r="I33" s="78"/>
      <c r="J33" s="78"/>
      <c r="K33" s="78"/>
      <c r="L33" s="78"/>
      <c r="M33" s="78"/>
    </row>
    <row r="34" spans="2:13" ht="129" customHeight="1" x14ac:dyDescent="0.25">
      <c r="B34" s="53"/>
      <c r="C34" s="116"/>
      <c r="D34" s="101"/>
      <c r="E34" s="119"/>
      <c r="F34" s="36">
        <v>12000000</v>
      </c>
      <c r="G34" s="36">
        <v>0</v>
      </c>
      <c r="H34" s="36">
        <f>SUM(E19-F34)</f>
        <v>12205796</v>
      </c>
      <c r="I34" s="43" t="s">
        <v>49</v>
      </c>
      <c r="J34" s="43" t="s">
        <v>46</v>
      </c>
      <c r="K34" s="43" t="s">
        <v>49</v>
      </c>
      <c r="L34" s="43" t="s">
        <v>47</v>
      </c>
      <c r="M34" s="43" t="s">
        <v>48</v>
      </c>
    </row>
    <row r="35" spans="2:13" ht="36.75" customHeight="1" x14ac:dyDescent="0.25">
      <c r="B35" s="53"/>
      <c r="C35" s="116"/>
      <c r="D35" s="101"/>
      <c r="E35" s="119"/>
      <c r="F35" s="78" t="s">
        <v>54</v>
      </c>
      <c r="G35" s="78"/>
      <c r="H35" s="78"/>
      <c r="I35" s="78"/>
      <c r="J35" s="78"/>
      <c r="K35" s="78"/>
      <c r="L35" s="78"/>
      <c r="M35" s="78"/>
    </row>
    <row r="36" spans="2:13" ht="129" customHeight="1" x14ac:dyDescent="0.25">
      <c r="B36" s="54"/>
      <c r="C36" s="117"/>
      <c r="D36" s="102"/>
      <c r="E36" s="120"/>
      <c r="F36" s="36">
        <v>12000000</v>
      </c>
      <c r="G36" s="36">
        <v>6102898</v>
      </c>
      <c r="H36" s="36">
        <f>E19-F36-G36</f>
        <v>6102898</v>
      </c>
      <c r="I36" s="43" t="s">
        <v>49</v>
      </c>
      <c r="J36" s="43" t="s">
        <v>46</v>
      </c>
      <c r="K36" s="43" t="s">
        <v>49</v>
      </c>
      <c r="L36" s="43" t="s">
        <v>47</v>
      </c>
      <c r="M36" s="43" t="s">
        <v>48</v>
      </c>
    </row>
    <row r="37" spans="2:13" x14ac:dyDescent="0.25">
      <c r="B37" s="94" t="s">
        <v>13</v>
      </c>
      <c r="C37" s="95"/>
      <c r="D37" s="95"/>
      <c r="E37" s="96"/>
      <c r="F37" s="40">
        <f>SUM(F20+F32)</f>
        <v>12000000</v>
      </c>
      <c r="G37" s="40">
        <f>G36</f>
        <v>6102898</v>
      </c>
      <c r="H37" s="38">
        <f>H36</f>
        <v>6102898</v>
      </c>
      <c r="I37" s="2"/>
      <c r="J37" s="2"/>
      <c r="K37" s="2"/>
      <c r="L37" s="2"/>
    </row>
    <row r="38" spans="2:13" x14ac:dyDescent="0.25">
      <c r="B38" s="55"/>
      <c r="C38" s="55"/>
      <c r="D38" s="55"/>
      <c r="E38" s="55"/>
      <c r="F38" s="29"/>
      <c r="G38" s="29"/>
      <c r="H38" s="56"/>
      <c r="I38" s="2"/>
      <c r="J38" s="2"/>
      <c r="K38" s="2"/>
      <c r="L38" s="2"/>
    </row>
    <row r="39" spans="2:13" x14ac:dyDescent="0.25">
      <c r="B39" s="55"/>
      <c r="C39" s="55"/>
      <c r="D39" s="55"/>
      <c r="E39" s="55"/>
      <c r="F39" s="29"/>
      <c r="G39" s="29"/>
      <c r="H39" s="56"/>
      <c r="I39" s="2"/>
      <c r="J39" s="2"/>
      <c r="K39" s="2"/>
      <c r="L39" s="2"/>
    </row>
    <row r="40" spans="2:13" x14ac:dyDescent="0.25">
      <c r="B40" s="55"/>
      <c r="C40" s="55"/>
      <c r="D40" s="55"/>
      <c r="E40" s="55"/>
      <c r="F40" s="29"/>
      <c r="G40" s="29"/>
      <c r="H40" s="56"/>
      <c r="I40" s="2"/>
      <c r="J40" s="2"/>
      <c r="K40" s="2"/>
      <c r="L40" s="2"/>
    </row>
    <row r="41" spans="2:13" x14ac:dyDescent="0.25">
      <c r="B41" s="55"/>
      <c r="C41" s="55"/>
      <c r="D41" s="55"/>
      <c r="E41" s="55"/>
      <c r="F41" s="29"/>
      <c r="G41" s="29"/>
      <c r="H41" s="56"/>
      <c r="I41" s="2"/>
      <c r="J41" s="2"/>
      <c r="K41" s="2"/>
      <c r="L41" s="2"/>
    </row>
    <row r="42" spans="2:13" x14ac:dyDescent="0.25">
      <c r="B42" s="55"/>
      <c r="C42" s="55"/>
      <c r="D42" s="55"/>
      <c r="E42" s="55"/>
      <c r="F42" s="29"/>
      <c r="G42" s="29"/>
      <c r="H42" s="56"/>
      <c r="I42" s="2"/>
      <c r="J42" s="2"/>
      <c r="K42" s="2"/>
      <c r="L42" s="2"/>
    </row>
    <row r="43" spans="2:13" x14ac:dyDescent="0.25">
      <c r="B43" s="121" t="s">
        <v>14</v>
      </c>
      <c r="C43" s="121"/>
      <c r="D43" s="121"/>
      <c r="E43" s="121"/>
      <c r="F43" s="121"/>
      <c r="G43" s="121"/>
      <c r="H43" s="2"/>
      <c r="I43" s="2"/>
      <c r="J43" s="121" t="s">
        <v>62</v>
      </c>
      <c r="K43" s="121"/>
      <c r="L43" s="121"/>
      <c r="M43" s="121"/>
    </row>
    <row r="44" spans="2:13" ht="105" customHeight="1" x14ac:dyDescent="0.25">
      <c r="B44" s="113" t="s">
        <v>61</v>
      </c>
      <c r="C44" s="114"/>
      <c r="D44" s="114"/>
      <c r="E44" s="114"/>
      <c r="F44" s="114"/>
      <c r="G44" s="114"/>
      <c r="H44" s="2"/>
      <c r="I44" s="2"/>
      <c r="J44" s="113" t="s">
        <v>63</v>
      </c>
      <c r="K44" s="113"/>
      <c r="L44" s="113"/>
      <c r="M44" s="113"/>
    </row>
    <row r="46" spans="2:13" ht="30" customHeight="1" x14ac:dyDescent="0.25">
      <c r="B46" s="71" t="s">
        <v>27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3"/>
    </row>
  </sheetData>
  <mergeCells count="34">
    <mergeCell ref="B8:M8"/>
    <mergeCell ref="B9:M9"/>
    <mergeCell ref="B10:M10"/>
    <mergeCell ref="B11:M11"/>
    <mergeCell ref="B12:M12"/>
    <mergeCell ref="F33:M33"/>
    <mergeCell ref="B37:E37"/>
    <mergeCell ref="B14:M14"/>
    <mergeCell ref="B43:G43"/>
    <mergeCell ref="J43:M43"/>
    <mergeCell ref="B15:M15"/>
    <mergeCell ref="B17:B18"/>
    <mergeCell ref="C17:E17"/>
    <mergeCell ref="F17:H17"/>
    <mergeCell ref="I17:I18"/>
    <mergeCell ref="J17:J18"/>
    <mergeCell ref="K17:K18"/>
    <mergeCell ref="L17:L18"/>
    <mergeCell ref="B44:G44"/>
    <mergeCell ref="J44:M44"/>
    <mergeCell ref="M17:M18"/>
    <mergeCell ref="B46:M46"/>
    <mergeCell ref="F35:M35"/>
    <mergeCell ref="C19:C36"/>
    <mergeCell ref="D19:D36"/>
    <mergeCell ref="E19:E36"/>
    <mergeCell ref="B19:B32"/>
    <mergeCell ref="F19:M19"/>
    <mergeCell ref="F21:M21"/>
    <mergeCell ref="F23:M23"/>
    <mergeCell ref="F25:M25"/>
    <mergeCell ref="F27:M27"/>
    <mergeCell ref="F29:M29"/>
    <mergeCell ref="F31:M31"/>
  </mergeCells>
  <pageMargins left="0.31496062992125984" right="0.31496062992125984" top="0.74803149606299213" bottom="0.74803149606299213" header="0.31496062992125984" footer="0.31496062992125984"/>
  <pageSetup paperSize="127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1er. Trimestre</vt:lpstr>
      <vt:lpstr>2do. Trimestre</vt:lpstr>
      <vt:lpstr>3er. Trimestre</vt:lpstr>
      <vt:lpstr>4to. Trimestre</vt:lpstr>
      <vt:lpstr>5to. Trimestre</vt:lpstr>
      <vt:lpstr>6to. Trimestre</vt:lpstr>
      <vt:lpstr>7mo. Informe</vt:lpstr>
      <vt:lpstr>8VO. TRIMESTRE</vt:lpstr>
      <vt:lpstr>9VO. TRIMESTRE (2)</vt:lpstr>
      <vt:lpstr>'1er. Trimestre'!Área_de_impresión</vt:lpstr>
      <vt:lpstr>'2do. Trimestre'!Área_de_impresión</vt:lpstr>
      <vt:lpstr>'3er. Trimestre'!Área_de_impresión</vt:lpstr>
      <vt:lpstr>'4to. Trimestre'!Área_de_impresión</vt:lpstr>
      <vt:lpstr>'5to. Trimestre'!Área_de_impresión</vt:lpstr>
      <vt:lpstr>'6to. Trimestre'!Área_de_impresión</vt:lpstr>
      <vt:lpstr>'7mo. Informe'!Área_de_impresión</vt:lpstr>
    </vt:vector>
  </TitlesOfParts>
  <Company>Secretaria de Educacion Publica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HERNANDEZ LARA</dc:creator>
  <cp:lastModifiedBy>Imagen</cp:lastModifiedBy>
  <cp:lastPrinted>2014-02-21T22:07:15Z</cp:lastPrinted>
  <dcterms:created xsi:type="dcterms:W3CDTF">2012-02-01T23:36:25Z</dcterms:created>
  <dcterms:modified xsi:type="dcterms:W3CDTF">2014-02-22T02:03:02Z</dcterms:modified>
</cp:coreProperties>
</file>